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32" i="1"/>
  <c r="E132"/>
  <c r="F132"/>
  <c r="G132"/>
  <c r="H132"/>
  <c r="I132"/>
  <c r="J132"/>
  <c r="K132"/>
  <c r="L132"/>
  <c r="M132"/>
  <c r="N132"/>
  <c r="C132"/>
  <c r="O118"/>
  <c r="Q140"/>
  <c r="P137"/>
  <c r="P136"/>
  <c r="O38"/>
  <c r="O79"/>
  <c r="O126"/>
  <c r="O51"/>
  <c r="O98"/>
  <c r="O128"/>
  <c r="O84"/>
  <c r="O108"/>
  <c r="O57"/>
  <c r="O97"/>
  <c r="O70"/>
  <c r="O68"/>
  <c r="O111"/>
  <c r="O113"/>
  <c r="O112"/>
  <c r="O129"/>
  <c r="O80"/>
  <c r="O127"/>
  <c r="O99"/>
  <c r="O64"/>
  <c r="O31"/>
  <c r="O26"/>
  <c r="O110"/>
  <c r="O104"/>
  <c r="O56"/>
  <c r="O130"/>
  <c r="O53"/>
  <c r="O102"/>
  <c r="O117"/>
  <c r="O52"/>
  <c r="O81"/>
  <c r="O27"/>
  <c r="O43"/>
  <c r="O15"/>
  <c r="O109"/>
  <c r="O16"/>
  <c r="O93"/>
  <c r="O39"/>
  <c r="O85"/>
  <c r="O92"/>
  <c r="O116"/>
  <c r="O49"/>
  <c r="O121"/>
  <c r="O44"/>
  <c r="O83"/>
  <c r="O96"/>
  <c r="O72"/>
  <c r="O119"/>
  <c r="O14"/>
  <c r="O87"/>
  <c r="O61"/>
  <c r="O78"/>
  <c r="O45"/>
  <c r="O28"/>
  <c r="O107"/>
  <c r="O124"/>
  <c r="O41"/>
  <c r="O91"/>
  <c r="O50"/>
  <c r="O24"/>
  <c r="O33"/>
  <c r="O40"/>
  <c r="O54"/>
  <c r="O89"/>
  <c r="O100"/>
  <c r="O63"/>
  <c r="O58"/>
  <c r="O67"/>
  <c r="O71"/>
  <c r="O95"/>
  <c r="O82"/>
  <c r="O36"/>
  <c r="O62"/>
  <c r="O123"/>
  <c r="O76"/>
  <c r="O74"/>
  <c r="O37"/>
  <c r="O29"/>
  <c r="O42"/>
  <c r="O46"/>
  <c r="O47"/>
  <c r="O48"/>
  <c r="O30"/>
  <c r="O23"/>
  <c r="O32"/>
  <c r="O12"/>
  <c r="O65"/>
  <c r="O55"/>
  <c r="O59"/>
  <c r="O60"/>
  <c r="O25"/>
  <c r="O66"/>
  <c r="O69"/>
  <c r="O73"/>
  <c r="O34"/>
  <c r="O75"/>
  <c r="O77"/>
  <c r="O35"/>
  <c r="O21"/>
  <c r="O20"/>
  <c r="O11"/>
  <c r="O86"/>
  <c r="O88"/>
  <c r="O90"/>
  <c r="O94"/>
  <c r="O101"/>
  <c r="O103"/>
  <c r="O105"/>
  <c r="O106"/>
  <c r="O114"/>
  <c r="O115"/>
  <c r="O13"/>
  <c r="O120"/>
  <c r="O22"/>
  <c r="O122"/>
  <c r="O125"/>
  <c r="O17"/>
  <c r="O18"/>
  <c r="O131"/>
  <c r="O19"/>
  <c r="O132" l="1"/>
  <c r="O138" s="1"/>
  <c r="P138" s="1"/>
  <c r="P118" l="1"/>
  <c r="P53"/>
  <c r="O139"/>
  <c r="P140"/>
  <c r="P139"/>
  <c r="Q139"/>
  <c r="P129"/>
  <c r="P121"/>
  <c r="P99"/>
  <c r="P81"/>
  <c r="P102"/>
  <c r="P44"/>
  <c r="P49"/>
  <c r="P112"/>
  <c r="P117"/>
  <c r="P97"/>
  <c r="P92"/>
  <c r="P111"/>
  <c r="P85"/>
  <c r="P51"/>
  <c r="P64"/>
  <c r="P15"/>
  <c r="P31"/>
  <c r="P84"/>
  <c r="P110"/>
  <c r="P93"/>
  <c r="P79"/>
  <c r="P127"/>
  <c r="P27"/>
  <c r="P98"/>
  <c r="P56"/>
  <c r="P38"/>
  <c r="P52"/>
  <c r="P126"/>
  <c r="P43"/>
  <c r="P113"/>
  <c r="P80"/>
  <c r="P68"/>
  <c r="P108"/>
  <c r="P104"/>
  <c r="P39"/>
  <c r="P109"/>
  <c r="P70"/>
  <c r="P130"/>
  <c r="P116"/>
  <c r="P128"/>
  <c r="P26"/>
  <c r="P16"/>
  <c r="P57"/>
  <c r="P24"/>
  <c r="P90"/>
  <c r="P106"/>
  <c r="P119"/>
  <c r="P48"/>
  <c r="P25"/>
  <c r="P54"/>
  <c r="P87"/>
  <c r="P107"/>
  <c r="P29"/>
  <c r="P42"/>
  <c r="P124"/>
  <c r="P35"/>
  <c r="P61"/>
  <c r="P12"/>
  <c r="P21"/>
  <c r="P66"/>
  <c r="P86"/>
  <c r="P91"/>
  <c r="P103"/>
  <c r="P32"/>
  <c r="P131"/>
  <c r="P46"/>
  <c r="P28"/>
  <c r="P78"/>
  <c r="P72"/>
  <c r="P74"/>
  <c r="P67"/>
  <c r="P94"/>
  <c r="P62"/>
  <c r="P101"/>
  <c r="P45"/>
  <c r="P41"/>
  <c r="P63"/>
  <c r="P96"/>
  <c r="P13"/>
  <c r="P120"/>
  <c r="P83"/>
  <c r="P71"/>
  <c r="P19"/>
  <c r="P59"/>
  <c r="P36"/>
  <c r="P33"/>
  <c r="P123"/>
  <c r="P125"/>
  <c r="P55"/>
  <c r="P37"/>
  <c r="P76"/>
  <c r="P115"/>
  <c r="P95"/>
  <c r="P17"/>
  <c r="P100"/>
  <c r="P82"/>
  <c r="P40"/>
  <c r="P88"/>
  <c r="P20"/>
  <c r="P89"/>
  <c r="P60"/>
  <c r="P18"/>
  <c r="P114"/>
  <c r="P50"/>
  <c r="P69"/>
  <c r="P132"/>
  <c r="P77"/>
  <c r="P30"/>
  <c r="P75"/>
  <c r="P14"/>
  <c r="P47"/>
  <c r="P122"/>
  <c r="P11"/>
  <c r="P73"/>
  <c r="P22"/>
  <c r="P105"/>
  <c r="P65"/>
  <c r="P58"/>
  <c r="P34"/>
  <c r="P23"/>
</calcChain>
</file>

<file path=xl/sharedStrings.xml><?xml version="1.0" encoding="utf-8"?>
<sst xmlns="http://schemas.openxmlformats.org/spreadsheetml/2006/main" count="278" uniqueCount="154">
  <si>
    <t>Änkor anges, men aldrig änklingar</t>
  </si>
  <si>
    <t>Om mannen har en yrkesuppgift anges hustru oftast som inget annat än hustru</t>
  </si>
  <si>
    <t>Barnens yrke anges enbart i speciella fall</t>
  </si>
  <si>
    <t>YRKE</t>
  </si>
  <si>
    <t>Hustru</t>
  </si>
  <si>
    <t>Änka</t>
  </si>
  <si>
    <t>Son</t>
  </si>
  <si>
    <t>Dotter</t>
  </si>
  <si>
    <t>YRKESUPPGIFTER Söderköpings stad</t>
  </si>
  <si>
    <t>Sidan</t>
  </si>
  <si>
    <t>enligt mantalslängd 1941 (eg 1/11 1940)</t>
  </si>
  <si>
    <t>Änkefru</t>
  </si>
  <si>
    <t>Affärbiträde</t>
  </si>
  <si>
    <t>Systembutiksföreståndare</t>
  </si>
  <si>
    <t>Gårdskarl</t>
  </si>
  <si>
    <t>Lagerbiträde</t>
  </si>
  <si>
    <t>Änkling</t>
  </si>
  <si>
    <t>Hushållerska</t>
  </si>
  <si>
    <t>Fd stickerska</t>
  </si>
  <si>
    <t>Byggnadsarbetare</t>
  </si>
  <si>
    <t>Arbetare</t>
  </si>
  <si>
    <t>Tryckare</t>
  </si>
  <si>
    <t>Galvanisör</t>
  </si>
  <si>
    <t>Bryggarbetare</t>
  </si>
  <si>
    <t>Fd fiskare</t>
  </si>
  <si>
    <t>Redaktör</t>
  </si>
  <si>
    <t>Farm kand</t>
  </si>
  <si>
    <t>Kontorist</t>
  </si>
  <si>
    <t>Snickarmästare</t>
  </si>
  <si>
    <t>Snickararbetare</t>
  </si>
  <si>
    <t>Sömmerska</t>
  </si>
  <si>
    <t>Fd gårdskarl</t>
  </si>
  <si>
    <t>Kommunalarbetare</t>
  </si>
  <si>
    <t>Polerare</t>
  </si>
  <si>
    <t>Rikstelefonist</t>
  </si>
  <si>
    <t>Bokbindare</t>
  </si>
  <si>
    <t>Handelsarbetare</t>
  </si>
  <si>
    <t>Chaufför</t>
  </si>
  <si>
    <t>Notisbud</t>
  </si>
  <si>
    <t>Fd hushållerska</t>
  </si>
  <si>
    <t>Bilmontör</t>
  </si>
  <si>
    <t>Kopparslagare</t>
  </si>
  <si>
    <t>Handelsbiträde</t>
  </si>
  <si>
    <t>Biträde</t>
  </si>
  <si>
    <t>Anges ej, man</t>
  </si>
  <si>
    <t>Fd vaktmästare</t>
  </si>
  <si>
    <t>Hembiträde</t>
  </si>
  <si>
    <t>Telegrafkommisarie</t>
  </si>
  <si>
    <t>Summa</t>
  </si>
  <si>
    <t>SUMMA</t>
  </si>
  <si>
    <t>Procent</t>
  </si>
  <si>
    <t>Grovarbetare</t>
  </si>
  <si>
    <t>Järnhandlare</t>
  </si>
  <si>
    <t>Med kand</t>
  </si>
  <si>
    <t>Föreståndarinna</t>
  </si>
  <si>
    <t>Studerande</t>
  </si>
  <si>
    <t>Konditor</t>
  </si>
  <si>
    <t>Montör</t>
  </si>
  <si>
    <t>Rådman</t>
  </si>
  <si>
    <t>Tobakshandlare</t>
  </si>
  <si>
    <t>Agent</t>
  </si>
  <si>
    <t>Kyrkovaktmästare</t>
  </si>
  <si>
    <t>Damfrisörska</t>
  </si>
  <si>
    <t>Fabriksarbetare</t>
  </si>
  <si>
    <t>Fabrikör</t>
  </si>
  <si>
    <t>Extra telefonist</t>
  </si>
  <si>
    <t>Kontorsbiträde</t>
  </si>
  <si>
    <t>Möbelsnickare</t>
  </si>
  <si>
    <t>Fd lärarinna</t>
  </si>
  <si>
    <t>Fröken</t>
  </si>
  <si>
    <t>Maskinagent</t>
  </si>
  <si>
    <t>Jordbruksarbetare</t>
  </si>
  <si>
    <t>Fd lotsförman</t>
  </si>
  <si>
    <t>Gårdsägare</t>
  </si>
  <si>
    <t>Gummireparatör</t>
  </si>
  <si>
    <t>Handelsidkare</t>
  </si>
  <si>
    <t>Baptistpastor</t>
  </si>
  <si>
    <t>Affärsföreståndare</t>
  </si>
  <si>
    <t>Fd banktjänsteman</t>
  </si>
  <si>
    <t>Köpman</t>
  </si>
  <si>
    <t>Textilarbetare</t>
  </si>
  <si>
    <t>Metallarbetare</t>
  </si>
  <si>
    <t>Fd lantbrukare</t>
  </si>
  <si>
    <t>Fd stadsarbetare</t>
  </si>
  <si>
    <t>Fd sömmerska</t>
  </si>
  <si>
    <t>Var 10:de uppsla (består av 2 sidor)  i boken  har studerats.</t>
  </si>
  <si>
    <t>Trädgårdsmästare</t>
  </si>
  <si>
    <t>Dotterson</t>
  </si>
  <si>
    <t>Verkstadsbiträde</t>
  </si>
  <si>
    <t>Tegelbruksarbetare</t>
  </si>
  <si>
    <t>Hemmansägare</t>
  </si>
  <si>
    <t>Måleriarbetare</t>
  </si>
  <si>
    <t>Kaféidkerska</t>
  </si>
  <si>
    <t>Servitris</t>
  </si>
  <si>
    <t>Fd apotekare</t>
  </si>
  <si>
    <t>Folkskollärare</t>
  </si>
  <si>
    <t>Fd telegrafist</t>
  </si>
  <si>
    <t>Sjukvårdselev</t>
  </si>
  <si>
    <t>Med lic</t>
  </si>
  <si>
    <t>Smidesmästare</t>
  </si>
  <si>
    <t>Smed</t>
  </si>
  <si>
    <t>Verkstadschef</t>
  </si>
  <si>
    <t>Ingeniör</t>
  </si>
  <si>
    <t>Verkmästare</t>
  </si>
  <si>
    <t>Målerimästare</t>
  </si>
  <si>
    <t>Båtbyggare</t>
  </si>
  <si>
    <t>Fru</t>
  </si>
  <si>
    <t>Sjuksköterskeelev</t>
  </si>
  <si>
    <t>Farm stud</t>
  </si>
  <si>
    <t>Vävlärarinna</t>
  </si>
  <si>
    <t>Elev</t>
  </si>
  <si>
    <t>Nålfabrikör</t>
  </si>
  <si>
    <t>Stenarbetare</t>
  </si>
  <si>
    <t>Eldare</t>
  </si>
  <si>
    <t>Installatör</t>
  </si>
  <si>
    <t>Postassistant</t>
  </si>
  <si>
    <t>Lärarinna</t>
  </si>
  <si>
    <t>Arbetsledarinna</t>
  </si>
  <si>
    <t>Sköterska</t>
  </si>
  <si>
    <t>Sjuksköterska</t>
  </si>
  <si>
    <t>Ångkokerksa</t>
  </si>
  <si>
    <t>Kokerska</t>
  </si>
  <si>
    <t>Köksbiträde</t>
  </si>
  <si>
    <t>Sköterskebiträde</t>
  </si>
  <si>
    <t>Köksföreståndarinna</t>
  </si>
  <si>
    <t>Stadsarbetsförman</t>
  </si>
  <si>
    <t>Brevbärare</t>
  </si>
  <si>
    <t>Telefonist</t>
  </si>
  <si>
    <t>Bankbiträde</t>
  </si>
  <si>
    <t>Studerande, troligen</t>
  </si>
  <si>
    <t>Fd snickarmästare</t>
  </si>
  <si>
    <t>M/K</t>
  </si>
  <si>
    <t>Kön</t>
  </si>
  <si>
    <t>K</t>
  </si>
  <si>
    <t>M</t>
  </si>
  <si>
    <t>Personer</t>
  </si>
  <si>
    <t>Män</t>
  </si>
  <si>
    <t>Kvinnor</t>
  </si>
  <si>
    <t>Grundfakta enligt mantalslängden</t>
  </si>
  <si>
    <t>Undersökningens uppgifter</t>
  </si>
  <si>
    <t>Bosättningar, adresser</t>
  </si>
  <si>
    <t>Sid</t>
  </si>
  <si>
    <t>Kvarteret Norrtull 2 och 8</t>
  </si>
  <si>
    <t>Kvarteret von Platen 1, 2 och 3</t>
  </si>
  <si>
    <t>Kvarteret Pilgrimmen 10 och 11</t>
  </si>
  <si>
    <t>Kvarteret Köpmannen 2 och 3</t>
  </si>
  <si>
    <t>Kvarteret Bagaren 3 och 4-7, Kvarteret Rådmannen 1 och 2</t>
  </si>
  <si>
    <t>Kvarteret Lejonet 2,3,4 och 5, Kvarteret Gripen 3</t>
  </si>
  <si>
    <t>Stadsägan 10, Villan Rosa, Wiking, Linnéa, Kanalhyddan och Färjstugan</t>
  </si>
  <si>
    <t>Stadsägan 76, 77, 78 Nyborg, 79, 80 Dalen och 81 Signelund</t>
  </si>
  <si>
    <t>Stadsägan 130 Ersta, 131, 132 Dana och 133 Marieborg</t>
  </si>
  <si>
    <t>Stadsägan 189 och 190 Sinnesslöanstalten</t>
  </si>
  <si>
    <t>Stadsägan 262, 263 Villan Bo-Ro, 264, 265, 266 Nyhem, 268 Mellangården</t>
  </si>
  <si>
    <t>Kvartetet S:t Nicolaus 1A och 1B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</si>
</sst>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workbookViewId="0">
      <pane ySplit="1200" topLeftCell="A8" activePane="bottomLeft"/>
      <selection activeCell="H2" sqref="H2:H3"/>
      <selection pane="bottomLeft" activeCell="T11" sqref="T11"/>
    </sheetView>
  </sheetViews>
  <sheetFormatPr defaultRowHeight="15"/>
  <cols>
    <col min="1" max="1" width="21.85546875" style="2" customWidth="1"/>
    <col min="2" max="2" width="4.140625" style="7" customWidth="1"/>
    <col min="3" max="14" width="3.7109375" style="1" customWidth="1"/>
    <col min="15" max="15" width="6.7109375" style="7" customWidth="1"/>
    <col min="16" max="16" width="6.28515625" style="7" customWidth="1"/>
    <col min="17" max="17" width="5.7109375" customWidth="1"/>
  </cols>
  <sheetData>
    <row r="1" spans="1:16" ht="21">
      <c r="A1" s="10" t="s">
        <v>8</v>
      </c>
      <c r="B1" s="13"/>
    </row>
    <row r="2" spans="1:16">
      <c r="A2" s="2" t="s">
        <v>10</v>
      </c>
    </row>
    <row r="4" spans="1:16">
      <c r="A4" s="2" t="s">
        <v>0</v>
      </c>
    </row>
    <row r="5" spans="1:16">
      <c r="A5" s="2" t="s">
        <v>1</v>
      </c>
    </row>
    <row r="6" spans="1:16">
      <c r="A6" s="2" t="s">
        <v>2</v>
      </c>
    </row>
    <row r="7" spans="1:16">
      <c r="A7" s="2" t="s">
        <v>85</v>
      </c>
    </row>
    <row r="9" spans="1:16">
      <c r="A9" s="3" t="s">
        <v>3</v>
      </c>
      <c r="B9" s="14" t="s">
        <v>132</v>
      </c>
      <c r="C9" s="12" t="s">
        <v>9</v>
      </c>
    </row>
    <row r="10" spans="1:16">
      <c r="A10" s="3"/>
      <c r="B10" s="14" t="s">
        <v>131</v>
      </c>
      <c r="C10" s="5">
        <v>1</v>
      </c>
      <c r="D10" s="5">
        <v>21</v>
      </c>
      <c r="E10" s="5">
        <v>41</v>
      </c>
      <c r="F10" s="5">
        <v>61</v>
      </c>
      <c r="G10" s="5">
        <v>81</v>
      </c>
      <c r="H10" s="5">
        <v>101</v>
      </c>
      <c r="I10" s="5">
        <v>121</v>
      </c>
      <c r="J10" s="5">
        <v>141</v>
      </c>
      <c r="K10" s="5">
        <v>161</v>
      </c>
      <c r="L10" s="5">
        <v>181</v>
      </c>
      <c r="M10" s="5">
        <v>201</v>
      </c>
      <c r="N10" s="5">
        <v>221</v>
      </c>
      <c r="O10" s="7" t="s">
        <v>48</v>
      </c>
      <c r="P10" s="7" t="s">
        <v>50</v>
      </c>
    </row>
    <row r="11" spans="1:16" ht="12" customHeight="1">
      <c r="A11" s="4" t="s">
        <v>4</v>
      </c>
      <c r="B11" s="6" t="s">
        <v>133</v>
      </c>
      <c r="C11" s="6">
        <v>9</v>
      </c>
      <c r="D11" s="6">
        <v>3</v>
      </c>
      <c r="E11" s="6">
        <v>4</v>
      </c>
      <c r="F11" s="6">
        <v>5</v>
      </c>
      <c r="G11" s="6">
        <v>4</v>
      </c>
      <c r="H11" s="9">
        <v>3</v>
      </c>
      <c r="I11" s="9">
        <v>5</v>
      </c>
      <c r="J11" s="9">
        <v>4</v>
      </c>
      <c r="K11" s="9">
        <v>5</v>
      </c>
      <c r="L11" s="9">
        <v>4</v>
      </c>
      <c r="M11" s="9"/>
      <c r="N11" s="9">
        <v>4</v>
      </c>
      <c r="O11" s="6">
        <f>SUM(C11:N11)</f>
        <v>50</v>
      </c>
      <c r="P11" s="8">
        <f>O11/O$132*100</f>
        <v>15.822784810126583</v>
      </c>
    </row>
    <row r="12" spans="1:16" ht="12" customHeight="1">
      <c r="A12" s="4" t="s">
        <v>7</v>
      </c>
      <c r="B12" s="6" t="s">
        <v>133</v>
      </c>
      <c r="C12" s="6">
        <v>1</v>
      </c>
      <c r="D12" s="6">
        <v>2</v>
      </c>
      <c r="E12" s="6">
        <v>6</v>
      </c>
      <c r="F12" s="6">
        <v>2</v>
      </c>
      <c r="G12" s="6">
        <v>3</v>
      </c>
      <c r="H12" s="9">
        <v>1</v>
      </c>
      <c r="I12" s="9">
        <v>3</v>
      </c>
      <c r="J12" s="9">
        <v>3</v>
      </c>
      <c r="K12" s="9">
        <v>1</v>
      </c>
      <c r="L12" s="9"/>
      <c r="M12" s="9"/>
      <c r="N12" s="9">
        <v>2</v>
      </c>
      <c r="O12" s="6">
        <f>SUM(C12:N12)</f>
        <v>24</v>
      </c>
      <c r="P12" s="8">
        <f>O12/O$132*100</f>
        <v>7.59493670886076</v>
      </c>
    </row>
    <row r="13" spans="1:16" ht="12" customHeight="1">
      <c r="A13" s="4" t="s">
        <v>6</v>
      </c>
      <c r="B13" s="6" t="s">
        <v>134</v>
      </c>
      <c r="C13" s="6">
        <v>2</v>
      </c>
      <c r="D13" s="6">
        <v>6</v>
      </c>
      <c r="E13" s="6">
        <v>3</v>
      </c>
      <c r="F13" s="6">
        <v>3</v>
      </c>
      <c r="G13" s="6">
        <v>2</v>
      </c>
      <c r="H13" s="9"/>
      <c r="I13" s="9">
        <v>2</v>
      </c>
      <c r="J13" s="9"/>
      <c r="K13" s="9">
        <v>2</v>
      </c>
      <c r="L13" s="9">
        <v>1</v>
      </c>
      <c r="M13" s="9"/>
      <c r="N13" s="9">
        <v>2</v>
      </c>
      <c r="O13" s="6">
        <f>SUM(C13:N13)</f>
        <v>23</v>
      </c>
      <c r="P13" s="8">
        <f>O13/O$132*100</f>
        <v>7.2784810126582276</v>
      </c>
    </row>
    <row r="14" spans="1:16" ht="12" customHeight="1">
      <c r="A14" s="4" t="s">
        <v>129</v>
      </c>
      <c r="B14" s="6" t="s">
        <v>133</v>
      </c>
      <c r="C14" s="6"/>
      <c r="D14" s="6"/>
      <c r="E14" s="6"/>
      <c r="F14" s="6"/>
      <c r="G14" s="6"/>
      <c r="H14" s="9">
        <v>20</v>
      </c>
      <c r="I14" s="9"/>
      <c r="J14" s="9"/>
      <c r="K14" s="9"/>
      <c r="L14" s="9"/>
      <c r="M14" s="9"/>
      <c r="N14" s="9"/>
      <c r="O14" s="6">
        <f>SUM(C14:N14)</f>
        <v>20</v>
      </c>
      <c r="P14" s="8">
        <f>O14/O$132*100</f>
        <v>6.3291139240506329</v>
      </c>
    </row>
    <row r="15" spans="1:16" ht="12" customHeight="1">
      <c r="A15" s="4" t="s">
        <v>118</v>
      </c>
      <c r="B15" s="6" t="s">
        <v>133</v>
      </c>
      <c r="C15" s="6"/>
      <c r="D15" s="6"/>
      <c r="E15" s="6"/>
      <c r="F15" s="6"/>
      <c r="G15" s="6"/>
      <c r="H15" s="9"/>
      <c r="I15" s="9"/>
      <c r="J15" s="9"/>
      <c r="K15" s="9"/>
      <c r="L15" s="9"/>
      <c r="M15" s="9">
        <v>17</v>
      </c>
      <c r="N15" s="9"/>
      <c r="O15" s="6">
        <f>SUM(C15:N15)</f>
        <v>17</v>
      </c>
      <c r="P15" s="8">
        <f>O15/O$132*100</f>
        <v>5.3797468354430382</v>
      </c>
    </row>
    <row r="16" spans="1:16" ht="12" customHeight="1">
      <c r="A16" s="4" t="s">
        <v>123</v>
      </c>
      <c r="B16" s="6" t="s">
        <v>133</v>
      </c>
      <c r="C16" s="6"/>
      <c r="D16" s="6"/>
      <c r="E16" s="6"/>
      <c r="F16" s="6"/>
      <c r="G16" s="6"/>
      <c r="H16" s="9"/>
      <c r="I16" s="9"/>
      <c r="J16" s="9"/>
      <c r="K16" s="9"/>
      <c r="L16" s="9"/>
      <c r="M16" s="9">
        <v>10</v>
      </c>
      <c r="N16" s="9"/>
      <c r="O16" s="6">
        <f>SUM(C16:N16)</f>
        <v>10</v>
      </c>
      <c r="P16" s="8">
        <f>O16/O$132*100</f>
        <v>3.1645569620253164</v>
      </c>
    </row>
    <row r="17" spans="1:16" ht="12" customHeight="1">
      <c r="A17" s="4" t="s">
        <v>5</v>
      </c>
      <c r="B17" s="6" t="s">
        <v>133</v>
      </c>
      <c r="C17" s="6">
        <v>2</v>
      </c>
      <c r="D17" s="6">
        <v>2</v>
      </c>
      <c r="E17" s="6">
        <v>1</v>
      </c>
      <c r="F17" s="6"/>
      <c r="G17" s="6">
        <v>1</v>
      </c>
      <c r="H17" s="9"/>
      <c r="I17" s="9">
        <v>2</v>
      </c>
      <c r="J17" s="9">
        <v>1</v>
      </c>
      <c r="K17" s="9"/>
      <c r="L17" s="9"/>
      <c r="M17" s="9"/>
      <c r="N17" s="9">
        <v>1</v>
      </c>
      <c r="O17" s="6">
        <f>SUM(C17:N17)</f>
        <v>10</v>
      </c>
      <c r="P17" s="8">
        <f>O17/O$132*100</f>
        <v>3.1645569620253164</v>
      </c>
    </row>
    <row r="18" spans="1:16" ht="12" customHeight="1">
      <c r="A18" s="4" t="s">
        <v>11</v>
      </c>
      <c r="B18" s="6" t="s">
        <v>133</v>
      </c>
      <c r="C18" s="6">
        <v>1</v>
      </c>
      <c r="D18" s="6">
        <v>1</v>
      </c>
      <c r="E18" s="6"/>
      <c r="F18" s="6">
        <v>1</v>
      </c>
      <c r="G18" s="6"/>
      <c r="H18" s="9"/>
      <c r="I18" s="9">
        <v>1</v>
      </c>
      <c r="J18" s="9"/>
      <c r="K18" s="9">
        <v>3</v>
      </c>
      <c r="L18" s="9"/>
      <c r="M18" s="9"/>
      <c r="N18" s="9">
        <v>2</v>
      </c>
      <c r="O18" s="6">
        <f>SUM(C18:N18)</f>
        <v>9</v>
      </c>
      <c r="P18" s="8">
        <f>O18/O$132*100</f>
        <v>2.8481012658227849</v>
      </c>
    </row>
    <row r="19" spans="1:16" ht="12" customHeight="1">
      <c r="A19" s="4" t="s">
        <v>12</v>
      </c>
      <c r="B19" s="6" t="s">
        <v>134</v>
      </c>
      <c r="C19" s="6">
        <v>1</v>
      </c>
      <c r="D19" s="6"/>
      <c r="E19" s="6">
        <v>1</v>
      </c>
      <c r="F19" s="6">
        <v>1</v>
      </c>
      <c r="G19" s="6"/>
      <c r="H19" s="9">
        <v>1</v>
      </c>
      <c r="I19" s="9"/>
      <c r="J19" s="9"/>
      <c r="K19" s="9">
        <v>1</v>
      </c>
      <c r="L19" s="9"/>
      <c r="M19" s="9"/>
      <c r="N19" s="9">
        <v>1</v>
      </c>
      <c r="O19" s="6">
        <f>SUM(C19:N19)</f>
        <v>6</v>
      </c>
      <c r="P19" s="8">
        <f>O19/O$132*100</f>
        <v>1.89873417721519</v>
      </c>
    </row>
    <row r="20" spans="1:16" ht="12" customHeight="1">
      <c r="A20" s="4" t="s">
        <v>17</v>
      </c>
      <c r="B20" s="6" t="s">
        <v>133</v>
      </c>
      <c r="C20" s="6">
        <v>1</v>
      </c>
      <c r="D20" s="6">
        <v>1</v>
      </c>
      <c r="E20" s="6">
        <v>1</v>
      </c>
      <c r="F20" s="6">
        <v>1</v>
      </c>
      <c r="G20" s="6"/>
      <c r="H20" s="9">
        <v>1</v>
      </c>
      <c r="I20" s="9"/>
      <c r="J20" s="9"/>
      <c r="K20" s="9"/>
      <c r="L20" s="9">
        <v>1</v>
      </c>
      <c r="M20" s="9"/>
      <c r="N20" s="9"/>
      <c r="O20" s="6">
        <f>SUM(C20:N20)</f>
        <v>6</v>
      </c>
      <c r="P20" s="8">
        <f>O20/O$132*100</f>
        <v>1.89873417721519</v>
      </c>
    </row>
    <row r="21" spans="1:16" ht="12" customHeight="1">
      <c r="A21" s="4" t="s">
        <v>46</v>
      </c>
      <c r="B21" s="6" t="s">
        <v>133</v>
      </c>
      <c r="C21" s="6"/>
      <c r="D21" s="6"/>
      <c r="E21" s="6">
        <v>1</v>
      </c>
      <c r="F21" s="6">
        <v>1</v>
      </c>
      <c r="G21" s="6"/>
      <c r="H21" s="9">
        <v>2</v>
      </c>
      <c r="I21" s="9"/>
      <c r="J21" s="9">
        <v>1</v>
      </c>
      <c r="K21" s="9"/>
      <c r="L21" s="9"/>
      <c r="M21" s="9"/>
      <c r="N21" s="9"/>
      <c r="O21" s="6">
        <f>SUM(C21:N21)</f>
        <v>5</v>
      </c>
      <c r="P21" s="8">
        <f>O21/O$132*100</f>
        <v>1.5822784810126582</v>
      </c>
    </row>
    <row r="22" spans="1:16" ht="12" customHeight="1">
      <c r="A22" s="4" t="s">
        <v>30</v>
      </c>
      <c r="B22" s="6" t="s">
        <v>133</v>
      </c>
      <c r="C22" s="6"/>
      <c r="D22" s="6">
        <v>1</v>
      </c>
      <c r="E22" s="6"/>
      <c r="F22" s="6"/>
      <c r="G22" s="6"/>
      <c r="H22" s="9"/>
      <c r="I22" s="9"/>
      <c r="J22" s="9"/>
      <c r="K22" s="9"/>
      <c r="L22" s="9">
        <v>1</v>
      </c>
      <c r="M22" s="9"/>
      <c r="N22" s="9">
        <v>2</v>
      </c>
      <c r="O22" s="6">
        <f>SUM(C22:N22)</f>
        <v>4</v>
      </c>
      <c r="P22" s="8">
        <f>O22/O$132*100</f>
        <v>1.2658227848101267</v>
      </c>
    </row>
    <row r="23" spans="1:16" ht="12" customHeight="1">
      <c r="A23" s="4" t="s">
        <v>19</v>
      </c>
      <c r="B23" s="6" t="s">
        <v>134</v>
      </c>
      <c r="C23" s="6">
        <v>1</v>
      </c>
      <c r="D23" s="6"/>
      <c r="E23" s="6"/>
      <c r="F23" s="6"/>
      <c r="G23" s="6"/>
      <c r="H23" s="9">
        <v>1</v>
      </c>
      <c r="I23" s="9"/>
      <c r="J23" s="9">
        <v>1</v>
      </c>
      <c r="K23" s="9"/>
      <c r="L23" s="9"/>
      <c r="M23" s="9"/>
      <c r="N23" s="9"/>
      <c r="O23" s="6">
        <f>SUM(C23:N23)</f>
        <v>3</v>
      </c>
      <c r="P23" s="8">
        <f>O23/O$132*100</f>
        <v>0.949367088607595</v>
      </c>
    </row>
    <row r="24" spans="1:16" ht="12" customHeight="1">
      <c r="A24" s="4" t="s">
        <v>63</v>
      </c>
      <c r="B24" s="6" t="s">
        <v>134</v>
      </c>
      <c r="C24" s="6"/>
      <c r="D24" s="6"/>
      <c r="E24" s="6"/>
      <c r="F24" s="6"/>
      <c r="G24" s="6">
        <v>3</v>
      </c>
      <c r="H24" s="9"/>
      <c r="I24" s="9"/>
      <c r="J24" s="9"/>
      <c r="K24" s="9"/>
      <c r="L24" s="9"/>
      <c r="M24" s="9"/>
      <c r="N24" s="9"/>
      <c r="O24" s="6">
        <f>SUM(C24:N24)</f>
        <v>3</v>
      </c>
      <c r="P24" s="8">
        <f>O24/O$132*100</f>
        <v>0.949367088607595</v>
      </c>
    </row>
    <row r="25" spans="1:16" ht="12" customHeight="1">
      <c r="A25" s="4" t="s">
        <v>39</v>
      </c>
      <c r="B25" s="6" t="s">
        <v>133</v>
      </c>
      <c r="C25" s="6"/>
      <c r="D25" s="6"/>
      <c r="E25" s="6">
        <v>1</v>
      </c>
      <c r="F25" s="6"/>
      <c r="G25" s="6">
        <v>1</v>
      </c>
      <c r="H25" s="9"/>
      <c r="I25" s="9"/>
      <c r="J25" s="9">
        <v>1</v>
      </c>
      <c r="K25" s="9"/>
      <c r="L25" s="9"/>
      <c r="M25" s="9"/>
      <c r="N25" s="9"/>
      <c r="O25" s="6">
        <f>SUM(C25:N25)</f>
        <v>3</v>
      </c>
      <c r="P25" s="8">
        <f>O25/O$132*100</f>
        <v>0.949367088607595</v>
      </c>
    </row>
    <row r="26" spans="1:16" ht="12" customHeight="1">
      <c r="A26" s="4" t="s">
        <v>106</v>
      </c>
      <c r="B26" s="6" t="s">
        <v>133</v>
      </c>
      <c r="C26" s="6"/>
      <c r="D26" s="6"/>
      <c r="E26" s="6"/>
      <c r="F26" s="6"/>
      <c r="G26" s="6"/>
      <c r="H26" s="9"/>
      <c r="I26" s="9"/>
      <c r="J26" s="9"/>
      <c r="K26" s="9"/>
      <c r="L26" s="9">
        <v>2</v>
      </c>
      <c r="M26" s="9"/>
      <c r="N26" s="9">
        <v>1</v>
      </c>
      <c r="O26" s="6">
        <f>SUM(C26:N26)</f>
        <v>3</v>
      </c>
      <c r="P26" s="8">
        <f>O26/O$132*100</f>
        <v>0.949367088607595</v>
      </c>
    </row>
    <row r="27" spans="1:16" ht="12" customHeight="1">
      <c r="A27" s="4" t="s">
        <v>116</v>
      </c>
      <c r="B27" s="6" t="s">
        <v>133</v>
      </c>
      <c r="C27" s="6"/>
      <c r="D27" s="6"/>
      <c r="E27" s="6"/>
      <c r="F27" s="6"/>
      <c r="G27" s="6"/>
      <c r="H27" s="9"/>
      <c r="I27" s="9"/>
      <c r="J27" s="9"/>
      <c r="K27" s="9"/>
      <c r="L27" s="9"/>
      <c r="M27" s="9">
        <v>3</v>
      </c>
      <c r="N27" s="9"/>
      <c r="O27" s="6">
        <f>SUM(C27:N27)</f>
        <v>3</v>
      </c>
      <c r="P27" s="8">
        <f>O27/O$132*100</f>
        <v>0.949367088607595</v>
      </c>
    </row>
    <row r="28" spans="1:16" ht="12" customHeight="1">
      <c r="A28" s="4" t="s">
        <v>57</v>
      </c>
      <c r="B28" s="6" t="s">
        <v>134</v>
      </c>
      <c r="C28" s="6"/>
      <c r="D28" s="6"/>
      <c r="E28" s="6"/>
      <c r="F28" s="6"/>
      <c r="G28" s="6">
        <v>1</v>
      </c>
      <c r="H28" s="9"/>
      <c r="I28" s="9">
        <v>1</v>
      </c>
      <c r="J28" s="9"/>
      <c r="K28" s="9"/>
      <c r="L28" s="9">
        <v>1</v>
      </c>
      <c r="M28" s="9"/>
      <c r="N28" s="9"/>
      <c r="O28" s="6">
        <f>SUM(C28:N28)</f>
        <v>3</v>
      </c>
      <c r="P28" s="8">
        <f>O28/O$132*100</f>
        <v>0.949367088607595</v>
      </c>
    </row>
    <row r="29" spans="1:16" ht="12" customHeight="1">
      <c r="A29" s="4" t="s">
        <v>44</v>
      </c>
      <c r="B29" s="6" t="s">
        <v>134</v>
      </c>
      <c r="C29" s="6"/>
      <c r="D29" s="6"/>
      <c r="E29" s="6">
        <v>1</v>
      </c>
      <c r="F29" s="6"/>
      <c r="G29" s="6"/>
      <c r="H29" s="9"/>
      <c r="I29" s="9"/>
      <c r="J29" s="9"/>
      <c r="K29" s="9"/>
      <c r="L29" s="9"/>
      <c r="M29" s="9"/>
      <c r="N29" s="9">
        <v>1</v>
      </c>
      <c r="O29" s="6">
        <f>SUM(C29:N29)</f>
        <v>2</v>
      </c>
      <c r="P29" s="8">
        <f>O29/O$132*100</f>
        <v>0.63291139240506333</v>
      </c>
    </row>
    <row r="30" spans="1:16" ht="12" customHeight="1">
      <c r="A30" s="4" t="s">
        <v>23</v>
      </c>
      <c r="B30" s="6" t="s">
        <v>134</v>
      </c>
      <c r="C30" s="6">
        <v>1</v>
      </c>
      <c r="D30" s="6"/>
      <c r="E30" s="6"/>
      <c r="F30" s="6"/>
      <c r="G30" s="6">
        <v>1</v>
      </c>
      <c r="H30" s="9"/>
      <c r="I30" s="9"/>
      <c r="J30" s="9"/>
      <c r="K30" s="9"/>
      <c r="L30" s="9"/>
      <c r="M30" s="9"/>
      <c r="N30" s="9"/>
      <c r="O30" s="6">
        <f>SUM(C30:N30)</f>
        <v>2</v>
      </c>
      <c r="P30" s="8">
        <f>O30/O$132*100</f>
        <v>0.63291139240506333</v>
      </c>
    </row>
    <row r="31" spans="1:16" ht="12" customHeight="1">
      <c r="A31" s="4" t="s">
        <v>105</v>
      </c>
      <c r="B31" s="6" t="s">
        <v>134</v>
      </c>
      <c r="C31" s="6"/>
      <c r="D31" s="6"/>
      <c r="E31" s="6"/>
      <c r="F31" s="6"/>
      <c r="G31" s="6"/>
      <c r="H31" s="9"/>
      <c r="I31" s="9"/>
      <c r="J31" s="9"/>
      <c r="K31" s="9"/>
      <c r="L31" s="9">
        <v>1</v>
      </c>
      <c r="M31" s="9"/>
      <c r="N31" s="9">
        <v>1</v>
      </c>
      <c r="O31" s="6">
        <f>SUM(C31:N31)</f>
        <v>2</v>
      </c>
      <c r="P31" s="8">
        <f>O31/O$132*100</f>
        <v>0.63291139240506333</v>
      </c>
    </row>
    <row r="32" spans="1:16" ht="12" customHeight="1">
      <c r="A32" s="4" t="s">
        <v>37</v>
      </c>
      <c r="B32" s="6" t="s">
        <v>134</v>
      </c>
      <c r="C32" s="6"/>
      <c r="D32" s="6"/>
      <c r="E32" s="6">
        <v>1</v>
      </c>
      <c r="F32" s="6"/>
      <c r="G32" s="6"/>
      <c r="H32" s="9"/>
      <c r="I32" s="9">
        <v>1</v>
      </c>
      <c r="J32" s="9"/>
      <c r="K32" s="9"/>
      <c r="L32" s="9"/>
      <c r="M32" s="9"/>
      <c r="N32" s="9"/>
      <c r="O32" s="6">
        <f>SUM(C32:N32)</f>
        <v>2</v>
      </c>
      <c r="P32" s="8">
        <f>O32/O$132*100</f>
        <v>0.63291139240506333</v>
      </c>
    </row>
    <row r="33" spans="1:16" ht="12" customHeight="1">
      <c r="A33" s="4" t="s">
        <v>64</v>
      </c>
      <c r="B33" s="6" t="s">
        <v>134</v>
      </c>
      <c r="C33" s="6"/>
      <c r="D33" s="6"/>
      <c r="E33" s="6"/>
      <c r="F33" s="6"/>
      <c r="G33" s="6">
        <v>1</v>
      </c>
      <c r="H33" s="9"/>
      <c r="I33" s="9"/>
      <c r="J33" s="9">
        <v>1</v>
      </c>
      <c r="K33" s="9"/>
      <c r="L33" s="9"/>
      <c r="M33" s="9"/>
      <c r="N33" s="9"/>
      <c r="O33" s="6">
        <f>SUM(C33:N33)</f>
        <v>2</v>
      </c>
      <c r="P33" s="8">
        <f>O33/O$132*100</f>
        <v>0.63291139240506333</v>
      </c>
    </row>
    <row r="34" spans="1:16" ht="12" customHeight="1">
      <c r="A34" s="4" t="s">
        <v>51</v>
      </c>
      <c r="B34" s="6" t="s">
        <v>134</v>
      </c>
      <c r="C34" s="6">
        <v>2</v>
      </c>
      <c r="D34" s="6"/>
      <c r="E34" s="6"/>
      <c r="F34" s="6"/>
      <c r="G34" s="6"/>
      <c r="H34" s="9"/>
      <c r="I34" s="9"/>
      <c r="J34" s="9"/>
      <c r="K34" s="9"/>
      <c r="L34" s="9"/>
      <c r="M34" s="9"/>
      <c r="N34" s="9"/>
      <c r="O34" s="6">
        <f>SUM(C34:N34)</f>
        <v>2</v>
      </c>
      <c r="P34" s="8">
        <f>O34/O$132*100</f>
        <v>0.63291139240506333</v>
      </c>
    </row>
    <row r="35" spans="1:16" ht="12" customHeight="1">
      <c r="A35" s="4" t="s">
        <v>42</v>
      </c>
      <c r="B35" s="6" t="s">
        <v>134</v>
      </c>
      <c r="C35" s="6"/>
      <c r="D35" s="6"/>
      <c r="E35" s="6">
        <v>1</v>
      </c>
      <c r="F35" s="6"/>
      <c r="G35" s="6">
        <v>1</v>
      </c>
      <c r="H35" s="9"/>
      <c r="I35" s="9"/>
      <c r="J35" s="9"/>
      <c r="K35" s="9"/>
      <c r="L35" s="9"/>
      <c r="M35" s="9"/>
      <c r="N35" s="9"/>
      <c r="O35" s="6">
        <f>SUM(C35:N35)</f>
        <v>2</v>
      </c>
      <c r="P35" s="8">
        <f>O35/O$132*100</f>
        <v>0.63291139240506333</v>
      </c>
    </row>
    <row r="36" spans="1:16" ht="12" customHeight="1">
      <c r="A36" s="4" t="s">
        <v>79</v>
      </c>
      <c r="B36" s="6" t="s">
        <v>134</v>
      </c>
      <c r="C36" s="6"/>
      <c r="D36" s="6"/>
      <c r="E36" s="6"/>
      <c r="F36" s="6">
        <v>1</v>
      </c>
      <c r="G36" s="6"/>
      <c r="H36" s="9"/>
      <c r="I36" s="9"/>
      <c r="J36" s="9">
        <v>1</v>
      </c>
      <c r="K36" s="9"/>
      <c r="L36" s="9"/>
      <c r="M36" s="9"/>
      <c r="N36" s="9"/>
      <c r="O36" s="6">
        <f>SUM(C36:N36)</f>
        <v>2</v>
      </c>
      <c r="P36" s="8">
        <f>O36/O$132*100</f>
        <v>0.63291139240506333</v>
      </c>
    </row>
    <row r="37" spans="1:16" ht="12" customHeight="1">
      <c r="A37" s="4" t="s">
        <v>81</v>
      </c>
      <c r="B37" s="6" t="s">
        <v>134</v>
      </c>
      <c r="C37" s="6"/>
      <c r="D37" s="6"/>
      <c r="E37" s="6"/>
      <c r="F37" s="6">
        <v>1</v>
      </c>
      <c r="G37" s="6"/>
      <c r="H37" s="9"/>
      <c r="I37" s="9"/>
      <c r="J37" s="9"/>
      <c r="K37" s="9"/>
      <c r="L37" s="9"/>
      <c r="M37" s="9"/>
      <c r="N37" s="9">
        <v>1</v>
      </c>
      <c r="O37" s="6">
        <f>SUM(C37:N37)</f>
        <v>2</v>
      </c>
      <c r="P37" s="8">
        <f>O37/O$132*100</f>
        <v>0.63291139240506333</v>
      </c>
    </row>
    <row r="38" spans="1:16" ht="12" customHeight="1">
      <c r="A38" s="4" t="s">
        <v>89</v>
      </c>
      <c r="B38" s="6" t="s">
        <v>134</v>
      </c>
      <c r="C38" s="6"/>
      <c r="D38" s="6"/>
      <c r="E38" s="6"/>
      <c r="F38" s="6"/>
      <c r="G38" s="6"/>
      <c r="H38" s="9"/>
      <c r="I38" s="9">
        <v>1</v>
      </c>
      <c r="J38" s="9"/>
      <c r="K38" s="9">
        <v>1</v>
      </c>
      <c r="L38" s="9"/>
      <c r="M38" s="9"/>
      <c r="N38" s="9"/>
      <c r="O38" s="6">
        <f>SUM(C38:N38)</f>
        <v>2</v>
      </c>
      <c r="P38" s="8">
        <f>O38/O$132*100</f>
        <v>0.63291139240506333</v>
      </c>
    </row>
    <row r="39" spans="1:16" ht="12" customHeight="1">
      <c r="A39" s="4" t="s">
        <v>120</v>
      </c>
      <c r="B39" s="6" t="s">
        <v>133</v>
      </c>
      <c r="C39" s="6"/>
      <c r="D39" s="6"/>
      <c r="E39" s="6"/>
      <c r="F39" s="6"/>
      <c r="G39" s="6"/>
      <c r="H39" s="9"/>
      <c r="I39" s="9"/>
      <c r="J39" s="9"/>
      <c r="K39" s="9"/>
      <c r="L39" s="9"/>
      <c r="M39" s="9">
        <v>2</v>
      </c>
      <c r="N39" s="9"/>
      <c r="O39" s="6">
        <f>SUM(C39:N39)</f>
        <v>2</v>
      </c>
      <c r="P39" s="8">
        <f>O39/O$132*100</f>
        <v>0.63291139240506333</v>
      </c>
    </row>
    <row r="40" spans="1:16" ht="12" customHeight="1">
      <c r="A40" s="4" t="s">
        <v>77</v>
      </c>
      <c r="B40" s="6" t="s">
        <v>133</v>
      </c>
      <c r="C40" s="6"/>
      <c r="D40" s="6"/>
      <c r="E40" s="6"/>
      <c r="F40" s="6"/>
      <c r="G40" s="6">
        <v>1</v>
      </c>
      <c r="H40" s="9"/>
      <c r="I40" s="9"/>
      <c r="J40" s="9"/>
      <c r="K40" s="9"/>
      <c r="L40" s="9"/>
      <c r="M40" s="9"/>
      <c r="N40" s="9"/>
      <c r="O40" s="6">
        <f>SUM(C40:N40)</f>
        <v>1</v>
      </c>
      <c r="P40" s="8">
        <f>O40/O$132*100</f>
        <v>0.31645569620253167</v>
      </c>
    </row>
    <row r="41" spans="1:16" ht="12" customHeight="1">
      <c r="A41" s="4" t="s">
        <v>60</v>
      </c>
      <c r="B41" s="6" t="s">
        <v>134</v>
      </c>
      <c r="C41" s="6"/>
      <c r="D41" s="6"/>
      <c r="E41" s="6"/>
      <c r="F41" s="6"/>
      <c r="G41" s="6">
        <v>1</v>
      </c>
      <c r="H41" s="9"/>
      <c r="I41" s="9"/>
      <c r="J41" s="9"/>
      <c r="K41" s="9"/>
      <c r="L41" s="9"/>
      <c r="M41" s="9"/>
      <c r="N41" s="9"/>
      <c r="O41" s="6">
        <f>SUM(C41:N41)</f>
        <v>1</v>
      </c>
      <c r="P41" s="8">
        <f>O41/O$132*100</f>
        <v>0.31645569620253167</v>
      </c>
    </row>
    <row r="42" spans="1:16" ht="12" customHeight="1">
      <c r="A42" s="4" t="s">
        <v>20</v>
      </c>
      <c r="B42" s="6" t="s">
        <v>134</v>
      </c>
      <c r="C42" s="6">
        <v>1</v>
      </c>
      <c r="D42" s="6"/>
      <c r="E42" s="6"/>
      <c r="F42" s="6"/>
      <c r="G42" s="6"/>
      <c r="H42" s="9"/>
      <c r="I42" s="9"/>
      <c r="J42" s="9"/>
      <c r="K42" s="9"/>
      <c r="L42" s="9"/>
      <c r="M42" s="9"/>
      <c r="N42" s="9"/>
      <c r="O42" s="6">
        <f>SUM(C42:N42)</f>
        <v>1</v>
      </c>
      <c r="P42" s="8">
        <f>O42/O$132*100</f>
        <v>0.31645569620253167</v>
      </c>
    </row>
    <row r="43" spans="1:16" ht="12" customHeight="1">
      <c r="A43" s="4" t="s">
        <v>117</v>
      </c>
      <c r="B43" s="6" t="s">
        <v>133</v>
      </c>
      <c r="C43" s="6"/>
      <c r="D43" s="6"/>
      <c r="E43" s="6"/>
      <c r="F43" s="6"/>
      <c r="G43" s="6"/>
      <c r="H43" s="9"/>
      <c r="I43" s="9"/>
      <c r="J43" s="9"/>
      <c r="K43" s="9"/>
      <c r="L43" s="9"/>
      <c r="M43" s="9">
        <v>1</v>
      </c>
      <c r="N43" s="9"/>
      <c r="O43" s="6">
        <f>SUM(C43:N43)</f>
        <v>1</v>
      </c>
      <c r="P43" s="8">
        <f>O43/O$132*100</f>
        <v>0.31645569620253167</v>
      </c>
    </row>
    <row r="44" spans="1:16" ht="12" customHeight="1">
      <c r="A44" s="4" t="s">
        <v>128</v>
      </c>
      <c r="B44" s="6" t="s">
        <v>134</v>
      </c>
      <c r="C44" s="6"/>
      <c r="D44" s="6"/>
      <c r="E44" s="6"/>
      <c r="F44" s="6"/>
      <c r="G44" s="6"/>
      <c r="H44" s="9"/>
      <c r="I44" s="9"/>
      <c r="J44" s="9"/>
      <c r="K44" s="9"/>
      <c r="L44" s="9"/>
      <c r="M44" s="9"/>
      <c r="N44" s="9">
        <v>1</v>
      </c>
      <c r="O44" s="6">
        <f>SUM(C44:N44)</f>
        <v>1</v>
      </c>
      <c r="P44" s="8">
        <f>O44/O$132*100</f>
        <v>0.31645569620253167</v>
      </c>
    </row>
    <row r="45" spans="1:16" ht="12" customHeight="1">
      <c r="A45" s="4" t="s">
        <v>76</v>
      </c>
      <c r="B45" s="6" t="s">
        <v>134</v>
      </c>
      <c r="C45" s="6"/>
      <c r="D45" s="6"/>
      <c r="E45" s="6"/>
      <c r="F45" s="6"/>
      <c r="G45" s="6"/>
      <c r="H45" s="9">
        <v>1</v>
      </c>
      <c r="I45" s="9"/>
      <c r="J45" s="9"/>
      <c r="K45" s="9"/>
      <c r="L45" s="9"/>
      <c r="M45" s="9"/>
      <c r="N45" s="9"/>
      <c r="O45" s="6">
        <f>SUM(C45:N45)</f>
        <v>1</v>
      </c>
      <c r="P45" s="8">
        <f>O45/O$132*100</f>
        <v>0.31645569620253167</v>
      </c>
    </row>
    <row r="46" spans="1:16" ht="12" customHeight="1">
      <c r="A46" s="4" t="s">
        <v>40</v>
      </c>
      <c r="B46" s="6" t="s">
        <v>134</v>
      </c>
      <c r="C46" s="6"/>
      <c r="D46" s="6"/>
      <c r="E46" s="6">
        <v>1</v>
      </c>
      <c r="F46" s="6"/>
      <c r="G46" s="6"/>
      <c r="H46" s="9"/>
      <c r="I46" s="9"/>
      <c r="J46" s="9"/>
      <c r="K46" s="9"/>
      <c r="L46" s="9"/>
      <c r="M46" s="9"/>
      <c r="N46" s="9"/>
      <c r="O46" s="6">
        <f>SUM(C46:N46)</f>
        <v>1</v>
      </c>
      <c r="P46" s="8">
        <f>O46/O$132*100</f>
        <v>0.31645569620253167</v>
      </c>
    </row>
    <row r="47" spans="1:16" ht="12" customHeight="1">
      <c r="A47" s="4" t="s">
        <v>43</v>
      </c>
      <c r="B47" s="6" t="s">
        <v>133</v>
      </c>
      <c r="C47" s="6"/>
      <c r="D47" s="6"/>
      <c r="E47" s="6">
        <v>1</v>
      </c>
      <c r="F47" s="6"/>
      <c r="G47" s="6"/>
      <c r="H47" s="9"/>
      <c r="I47" s="9"/>
      <c r="J47" s="9"/>
      <c r="K47" s="9"/>
      <c r="L47" s="9"/>
      <c r="M47" s="9"/>
      <c r="N47" s="9"/>
      <c r="O47" s="6">
        <f>SUM(C47:N47)</f>
        <v>1</v>
      </c>
      <c r="P47" s="8">
        <f>O47/O$132*100</f>
        <v>0.31645569620253167</v>
      </c>
    </row>
    <row r="48" spans="1:16" ht="12" customHeight="1">
      <c r="A48" s="4" t="s">
        <v>35</v>
      </c>
      <c r="B48" s="6" t="s">
        <v>134</v>
      </c>
      <c r="C48" s="6"/>
      <c r="D48" s="6"/>
      <c r="E48" s="6">
        <v>1</v>
      </c>
      <c r="F48" s="6"/>
      <c r="G48" s="6"/>
      <c r="H48" s="9"/>
      <c r="I48" s="9"/>
      <c r="J48" s="9"/>
      <c r="K48" s="9"/>
      <c r="L48" s="9"/>
      <c r="M48" s="9"/>
      <c r="N48" s="9"/>
      <c r="O48" s="6">
        <f>SUM(C48:N48)</f>
        <v>1</v>
      </c>
      <c r="P48" s="8">
        <f>O48/O$132*100</f>
        <v>0.31645569620253167</v>
      </c>
    </row>
    <row r="49" spans="1:16" ht="12" customHeight="1">
      <c r="A49" s="4" t="s">
        <v>126</v>
      </c>
      <c r="B49" s="6" t="s">
        <v>134</v>
      </c>
      <c r="C49" s="6"/>
      <c r="D49" s="6"/>
      <c r="E49" s="6"/>
      <c r="F49" s="6"/>
      <c r="G49" s="6"/>
      <c r="H49" s="9"/>
      <c r="I49" s="9"/>
      <c r="J49" s="9"/>
      <c r="K49" s="9"/>
      <c r="L49" s="9"/>
      <c r="M49" s="9"/>
      <c r="N49" s="9">
        <v>1</v>
      </c>
      <c r="O49" s="6">
        <f>SUM(C49:N49)</f>
        <v>1</v>
      </c>
      <c r="P49" s="8">
        <f>O49/O$132*100</f>
        <v>0.31645569620253167</v>
      </c>
    </row>
    <row r="50" spans="1:16" ht="12" customHeight="1">
      <c r="A50" s="4" t="s">
        <v>62</v>
      </c>
      <c r="B50" s="6" t="s">
        <v>133</v>
      </c>
      <c r="C50" s="6"/>
      <c r="D50" s="6"/>
      <c r="E50" s="6"/>
      <c r="F50" s="6"/>
      <c r="G50" s="6">
        <v>1</v>
      </c>
      <c r="H50" s="9"/>
      <c r="I50" s="9"/>
      <c r="J50" s="9"/>
      <c r="K50" s="9"/>
      <c r="L50" s="9"/>
      <c r="M50" s="9"/>
      <c r="N50" s="9"/>
      <c r="O50" s="6">
        <f>SUM(C50:N50)</f>
        <v>1</v>
      </c>
      <c r="P50" s="8">
        <f>O50/O$132*100</f>
        <v>0.31645569620253167</v>
      </c>
    </row>
    <row r="51" spans="1:16" ht="12" customHeight="1">
      <c r="A51" s="4" t="s">
        <v>87</v>
      </c>
      <c r="B51" s="6" t="s">
        <v>134</v>
      </c>
      <c r="C51" s="6"/>
      <c r="D51" s="6"/>
      <c r="E51" s="6"/>
      <c r="F51" s="6"/>
      <c r="G51" s="6"/>
      <c r="H51" s="6"/>
      <c r="I51" s="6">
        <v>1</v>
      </c>
      <c r="J51" s="6"/>
      <c r="K51" s="6"/>
      <c r="L51" s="6"/>
      <c r="M51" s="6"/>
      <c r="N51" s="6"/>
      <c r="O51" s="6">
        <f>SUM(C51:N51)</f>
        <v>1</v>
      </c>
      <c r="P51" s="8">
        <f>O51/O$132*100</f>
        <v>0.31645569620253167</v>
      </c>
    </row>
    <row r="52" spans="1:16" ht="12" customHeight="1">
      <c r="A52" s="4" t="s">
        <v>113</v>
      </c>
      <c r="B52" s="6" t="s">
        <v>134</v>
      </c>
      <c r="C52" s="6"/>
      <c r="D52" s="6"/>
      <c r="E52" s="6"/>
      <c r="F52" s="6"/>
      <c r="G52" s="6"/>
      <c r="H52" s="6"/>
      <c r="I52" s="6"/>
      <c r="J52" s="6"/>
      <c r="K52" s="6"/>
      <c r="L52" s="6">
        <v>1</v>
      </c>
      <c r="M52" s="6"/>
      <c r="N52" s="6"/>
      <c r="O52" s="6">
        <f>SUM(C52:N52)</f>
        <v>1</v>
      </c>
      <c r="P52" s="8">
        <f>O52/O$132*100</f>
        <v>0.31645569620253167</v>
      </c>
    </row>
    <row r="53" spans="1:16" ht="12" customHeight="1">
      <c r="A53" s="4" t="s">
        <v>110</v>
      </c>
      <c r="B53" s="6" t="s">
        <v>134</v>
      </c>
      <c r="C53" s="6"/>
      <c r="D53" s="6"/>
      <c r="E53" s="6"/>
      <c r="F53" s="6"/>
      <c r="G53" s="6"/>
      <c r="H53" s="6"/>
      <c r="I53" s="6"/>
      <c r="J53" s="6"/>
      <c r="K53" s="6"/>
      <c r="L53" s="6">
        <v>1</v>
      </c>
      <c r="M53" s="6"/>
      <c r="N53" s="6"/>
      <c r="O53" s="6">
        <f>SUM(C53:N53)</f>
        <v>1</v>
      </c>
      <c r="P53" s="8">
        <f>O53/O$132*100</f>
        <v>0.31645569620253167</v>
      </c>
    </row>
    <row r="54" spans="1:16" ht="12" customHeight="1">
      <c r="A54" s="4" t="s">
        <v>65</v>
      </c>
      <c r="B54" s="6" t="s">
        <v>133</v>
      </c>
      <c r="C54" s="6"/>
      <c r="D54" s="6"/>
      <c r="E54" s="6"/>
      <c r="F54" s="6"/>
      <c r="G54" s="6">
        <v>1</v>
      </c>
      <c r="H54" s="6"/>
      <c r="I54" s="6"/>
      <c r="J54" s="6"/>
      <c r="K54" s="6"/>
      <c r="L54" s="6"/>
      <c r="M54" s="6"/>
      <c r="N54" s="6"/>
      <c r="O54" s="6">
        <f>SUM(C54:N54)</f>
        <v>1</v>
      </c>
      <c r="P54" s="8">
        <f>O54/O$132*100</f>
        <v>0.31645569620253167</v>
      </c>
    </row>
    <row r="55" spans="1:16" ht="12" customHeight="1">
      <c r="A55" s="4" t="s">
        <v>26</v>
      </c>
      <c r="B55" s="6" t="s">
        <v>134</v>
      </c>
      <c r="C55" s="6"/>
      <c r="D55" s="6">
        <v>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f>SUM(C55:N55)</f>
        <v>1</v>
      </c>
      <c r="P55" s="8">
        <f>O55/O$132*100</f>
        <v>0.31645569620253167</v>
      </c>
    </row>
    <row r="56" spans="1:16" ht="12" customHeight="1">
      <c r="A56" s="4" t="s">
        <v>108</v>
      </c>
      <c r="B56" s="6" t="s">
        <v>134</v>
      </c>
      <c r="C56" s="6"/>
      <c r="D56" s="6"/>
      <c r="E56" s="6"/>
      <c r="F56" s="6"/>
      <c r="G56" s="6"/>
      <c r="H56" s="6"/>
      <c r="I56" s="6"/>
      <c r="J56" s="6"/>
      <c r="K56" s="6"/>
      <c r="L56" s="6">
        <v>1</v>
      </c>
      <c r="M56" s="6"/>
      <c r="N56" s="6"/>
      <c r="O56" s="6">
        <f>SUM(C56:N56)</f>
        <v>1</v>
      </c>
      <c r="P56" s="8">
        <f>O56/O$132*100</f>
        <v>0.31645569620253167</v>
      </c>
    </row>
    <row r="57" spans="1:16" ht="12" customHeight="1">
      <c r="A57" s="4" t="s">
        <v>94</v>
      </c>
      <c r="B57" s="6" t="s">
        <v>134</v>
      </c>
      <c r="C57" s="6"/>
      <c r="D57" s="6"/>
      <c r="E57" s="6"/>
      <c r="F57" s="6"/>
      <c r="G57" s="6"/>
      <c r="H57" s="6"/>
      <c r="I57" s="6"/>
      <c r="J57" s="6">
        <v>1</v>
      </c>
      <c r="K57" s="6"/>
      <c r="L57" s="6"/>
      <c r="M57" s="6"/>
      <c r="N57" s="6"/>
      <c r="O57" s="6">
        <f>SUM(C57:N57)</f>
        <v>1</v>
      </c>
      <c r="P57" s="8">
        <f>O57/O$132*100</f>
        <v>0.31645569620253167</v>
      </c>
    </row>
    <row r="58" spans="1:16" ht="12" customHeight="1">
      <c r="A58" s="4" t="s">
        <v>78</v>
      </c>
      <c r="B58" s="6" t="s">
        <v>133</v>
      </c>
      <c r="C58" s="6"/>
      <c r="D58" s="6"/>
      <c r="E58" s="6"/>
      <c r="F58" s="6">
        <v>1</v>
      </c>
      <c r="G58" s="6"/>
      <c r="H58" s="6"/>
      <c r="I58" s="6"/>
      <c r="J58" s="6"/>
      <c r="K58" s="6"/>
      <c r="L58" s="6"/>
      <c r="M58" s="6"/>
      <c r="N58" s="6"/>
      <c r="O58" s="6">
        <f>SUM(C58:N58)</f>
        <v>1</v>
      </c>
      <c r="P58" s="8">
        <f>O58/O$132*100</f>
        <v>0.31645569620253167</v>
      </c>
    </row>
    <row r="59" spans="1:16" ht="12" customHeight="1">
      <c r="A59" s="4" t="s">
        <v>24</v>
      </c>
      <c r="B59" s="6" t="s">
        <v>134</v>
      </c>
      <c r="C59" s="6">
        <v>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f>SUM(C59:N59)</f>
        <v>1</v>
      </c>
      <c r="P59" s="8">
        <f>O59/O$132*100</f>
        <v>0.31645569620253167</v>
      </c>
    </row>
    <row r="60" spans="1:16" ht="12" customHeight="1">
      <c r="A60" s="4" t="s">
        <v>31</v>
      </c>
      <c r="B60" s="6" t="s">
        <v>134</v>
      </c>
      <c r="C60" s="6"/>
      <c r="D60" s="6">
        <v>1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f>SUM(C60:N60)</f>
        <v>1</v>
      </c>
      <c r="P60" s="8">
        <f>O60/O$132*100</f>
        <v>0.31645569620253167</v>
      </c>
    </row>
    <row r="61" spans="1:16" ht="12" customHeight="1">
      <c r="A61" s="4" t="s">
        <v>82</v>
      </c>
      <c r="B61" s="6" t="s">
        <v>134</v>
      </c>
      <c r="C61" s="6"/>
      <c r="D61" s="6"/>
      <c r="E61" s="6"/>
      <c r="F61" s="6"/>
      <c r="G61" s="6"/>
      <c r="H61" s="6">
        <v>1</v>
      </c>
      <c r="I61" s="6"/>
      <c r="J61" s="6"/>
      <c r="K61" s="6"/>
      <c r="L61" s="6"/>
      <c r="M61" s="6"/>
      <c r="N61" s="6"/>
      <c r="O61" s="6">
        <f>SUM(C61:N61)</f>
        <v>1</v>
      </c>
      <c r="P61" s="8">
        <f>O61/O$132*100</f>
        <v>0.31645569620253167</v>
      </c>
    </row>
    <row r="62" spans="1:16" ht="12" customHeight="1">
      <c r="A62" s="4" t="s">
        <v>72</v>
      </c>
      <c r="B62" s="6" t="s">
        <v>134</v>
      </c>
      <c r="C62" s="6"/>
      <c r="D62" s="6"/>
      <c r="E62" s="6"/>
      <c r="F62" s="6">
        <v>1</v>
      </c>
      <c r="G62" s="6"/>
      <c r="H62" s="6"/>
      <c r="I62" s="6"/>
      <c r="J62" s="6"/>
      <c r="K62" s="6"/>
      <c r="L62" s="6"/>
      <c r="M62" s="6"/>
      <c r="N62" s="6"/>
      <c r="O62" s="6">
        <f>SUM(C62:N62)</f>
        <v>1</v>
      </c>
      <c r="P62" s="8">
        <f>O62/O$132*100</f>
        <v>0.31645569620253167</v>
      </c>
    </row>
    <row r="63" spans="1:16" ht="12" customHeight="1">
      <c r="A63" s="4" t="s">
        <v>68</v>
      </c>
      <c r="B63" s="6" t="s">
        <v>133</v>
      </c>
      <c r="C63" s="6"/>
      <c r="D63" s="6"/>
      <c r="E63" s="6"/>
      <c r="F63" s="6">
        <v>1</v>
      </c>
      <c r="G63" s="6"/>
      <c r="H63" s="6"/>
      <c r="I63" s="6"/>
      <c r="J63" s="6"/>
      <c r="K63" s="6"/>
      <c r="L63" s="6"/>
      <c r="M63" s="6"/>
      <c r="N63" s="6"/>
      <c r="O63" s="6">
        <f>SUM(C63:N63)</f>
        <v>1</v>
      </c>
      <c r="P63" s="8">
        <f>O63/O$132*100</f>
        <v>0.31645569620253167</v>
      </c>
    </row>
    <row r="64" spans="1:16" ht="12" customHeight="1">
      <c r="A64" s="4" t="s">
        <v>130</v>
      </c>
      <c r="B64" s="6" t="s">
        <v>134</v>
      </c>
      <c r="C64" s="6"/>
      <c r="D64" s="6"/>
      <c r="E64" s="6"/>
      <c r="F64" s="6"/>
      <c r="G64" s="6"/>
      <c r="H64" s="6"/>
      <c r="I64" s="6"/>
      <c r="J64" s="6"/>
      <c r="K64" s="6"/>
      <c r="L64" s="6">
        <v>1</v>
      </c>
      <c r="M64" s="6"/>
      <c r="N64" s="6"/>
      <c r="O64" s="6">
        <f>SUM(C64:N64)</f>
        <v>1</v>
      </c>
      <c r="P64" s="8">
        <f>O64/O$132*100</f>
        <v>0.31645569620253167</v>
      </c>
    </row>
    <row r="65" spans="1:16" ht="12" customHeight="1">
      <c r="A65" s="4" t="s">
        <v>83</v>
      </c>
      <c r="B65" s="6" t="s">
        <v>134</v>
      </c>
      <c r="C65" s="6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f>SUM(C65:N65)</f>
        <v>1</v>
      </c>
      <c r="P65" s="8">
        <f>O65/O$132*100</f>
        <v>0.31645569620253167</v>
      </c>
    </row>
    <row r="66" spans="1:16" ht="12" customHeight="1">
      <c r="A66" s="4" t="s">
        <v>18</v>
      </c>
      <c r="B66" s="6" t="s">
        <v>133</v>
      </c>
      <c r="C66" s="6">
        <v>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f>SUM(C66:N66)</f>
        <v>1</v>
      </c>
      <c r="P66" s="8">
        <f>O66/O$132*100</f>
        <v>0.31645569620253167</v>
      </c>
    </row>
    <row r="67" spans="1:16" ht="12" customHeight="1">
      <c r="A67" s="4" t="s">
        <v>84</v>
      </c>
      <c r="B67" s="6" t="s">
        <v>133</v>
      </c>
      <c r="C67" s="6"/>
      <c r="D67" s="6"/>
      <c r="E67" s="6"/>
      <c r="F67" s="6">
        <v>1</v>
      </c>
      <c r="G67" s="6"/>
      <c r="H67" s="6"/>
      <c r="I67" s="6"/>
      <c r="J67" s="6"/>
      <c r="K67" s="6"/>
      <c r="L67" s="6"/>
      <c r="M67" s="6"/>
      <c r="N67" s="6"/>
      <c r="O67" s="6">
        <f>SUM(C67:N67)</f>
        <v>1</v>
      </c>
      <c r="P67" s="8">
        <f>O67/O$132*100</f>
        <v>0.31645569620253167</v>
      </c>
    </row>
    <row r="68" spans="1:16" ht="12" customHeight="1">
      <c r="A68" s="4" t="s">
        <v>96</v>
      </c>
      <c r="B68" s="6" t="s">
        <v>133</v>
      </c>
      <c r="C68" s="6"/>
      <c r="D68" s="6"/>
      <c r="E68" s="6"/>
      <c r="F68" s="6"/>
      <c r="G68" s="6"/>
      <c r="H68" s="6"/>
      <c r="I68" s="6"/>
      <c r="J68" s="6">
        <v>1</v>
      </c>
      <c r="K68" s="6"/>
      <c r="L68" s="6"/>
      <c r="M68" s="6"/>
      <c r="N68" s="6"/>
      <c r="O68" s="6">
        <f>SUM(C68:N68)</f>
        <v>1</v>
      </c>
      <c r="P68" s="8">
        <f>O68/O$132*100</f>
        <v>0.31645569620253167</v>
      </c>
    </row>
    <row r="69" spans="1:16" ht="12" customHeight="1">
      <c r="A69" s="4" t="s">
        <v>45</v>
      </c>
      <c r="B69" s="6" t="s">
        <v>134</v>
      </c>
      <c r="C69" s="6"/>
      <c r="D69" s="6"/>
      <c r="E69" s="6">
        <v>1</v>
      </c>
      <c r="F69" s="6"/>
      <c r="G69" s="6"/>
      <c r="H69" s="6"/>
      <c r="I69" s="6"/>
      <c r="J69" s="6"/>
      <c r="K69" s="6"/>
      <c r="L69" s="6"/>
      <c r="M69" s="6"/>
      <c r="N69" s="6"/>
      <c r="O69" s="6">
        <f>SUM(C69:N69)</f>
        <v>1</v>
      </c>
      <c r="P69" s="8">
        <f>O69/O$132*100</f>
        <v>0.31645569620253167</v>
      </c>
    </row>
    <row r="70" spans="1:16" ht="12" customHeight="1">
      <c r="A70" s="4" t="s">
        <v>95</v>
      </c>
      <c r="B70" s="6" t="s">
        <v>134</v>
      </c>
      <c r="C70" s="6"/>
      <c r="D70" s="6"/>
      <c r="E70" s="6"/>
      <c r="F70" s="6"/>
      <c r="G70" s="6"/>
      <c r="H70" s="6"/>
      <c r="I70" s="6"/>
      <c r="J70" s="6">
        <v>1</v>
      </c>
      <c r="K70" s="6"/>
      <c r="L70" s="6"/>
      <c r="M70" s="6"/>
      <c r="N70" s="6"/>
      <c r="O70" s="6">
        <f>SUM(C70:N70)</f>
        <v>1</v>
      </c>
      <c r="P70" s="8">
        <f>O70/O$132*100</f>
        <v>0.31645569620253167</v>
      </c>
    </row>
    <row r="71" spans="1:16" ht="12" customHeight="1">
      <c r="A71" s="4" t="s">
        <v>69</v>
      </c>
      <c r="B71" s="6" t="s">
        <v>133</v>
      </c>
      <c r="C71" s="6"/>
      <c r="D71" s="6"/>
      <c r="E71" s="6"/>
      <c r="F71" s="6">
        <v>1</v>
      </c>
      <c r="G71" s="6"/>
      <c r="H71" s="6"/>
      <c r="I71" s="6"/>
      <c r="J71" s="6"/>
      <c r="K71" s="6"/>
      <c r="L71" s="6"/>
      <c r="M71" s="6"/>
      <c r="N71" s="6"/>
      <c r="O71" s="6">
        <f>SUM(C71:N71)</f>
        <v>1</v>
      </c>
      <c r="P71" s="8">
        <f>O71/O$132*100</f>
        <v>0.31645569620253167</v>
      </c>
    </row>
    <row r="72" spans="1:16" ht="12" customHeight="1">
      <c r="A72" s="4" t="s">
        <v>54</v>
      </c>
      <c r="B72" s="6" t="s">
        <v>133</v>
      </c>
      <c r="C72" s="6"/>
      <c r="D72" s="6"/>
      <c r="E72" s="6"/>
      <c r="F72" s="6"/>
      <c r="G72" s="6"/>
      <c r="H72" s="6">
        <v>1</v>
      </c>
      <c r="I72" s="6"/>
      <c r="J72" s="6"/>
      <c r="K72" s="6"/>
      <c r="L72" s="6"/>
      <c r="M72" s="6"/>
      <c r="N72" s="6"/>
      <c r="O72" s="6">
        <f>SUM(C72:N72)</f>
        <v>1</v>
      </c>
      <c r="P72" s="8">
        <f>O72/O$132*100</f>
        <v>0.31645569620253167</v>
      </c>
    </row>
    <row r="73" spans="1:16" ht="12" customHeight="1">
      <c r="A73" s="4" t="s">
        <v>22</v>
      </c>
      <c r="B73" s="6" t="s">
        <v>134</v>
      </c>
      <c r="C73" s="6">
        <v>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f>SUM(C73:N73)</f>
        <v>1</v>
      </c>
      <c r="P73" s="8">
        <f>O73/O$132*100</f>
        <v>0.31645569620253167</v>
      </c>
    </row>
    <row r="74" spans="1:16" ht="12" customHeight="1">
      <c r="A74" s="4" t="s">
        <v>74</v>
      </c>
      <c r="B74" s="6" t="s">
        <v>134</v>
      </c>
      <c r="C74" s="6"/>
      <c r="D74" s="6"/>
      <c r="E74" s="6"/>
      <c r="F74" s="6">
        <v>1</v>
      </c>
      <c r="G74" s="6"/>
      <c r="H74" s="6"/>
      <c r="I74" s="6"/>
      <c r="J74" s="6"/>
      <c r="K74" s="6"/>
      <c r="L74" s="6"/>
      <c r="M74" s="6"/>
      <c r="N74" s="6"/>
      <c r="O74" s="6">
        <f>SUM(C74:N74)</f>
        <v>1</v>
      </c>
      <c r="P74" s="8">
        <f>O74/O$132*100</f>
        <v>0.31645569620253167</v>
      </c>
    </row>
    <row r="75" spans="1:16" ht="12" customHeight="1">
      <c r="A75" s="4" t="s">
        <v>14</v>
      </c>
      <c r="B75" s="6" t="s">
        <v>134</v>
      </c>
      <c r="C75" s="6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f>SUM(C75:N75)</f>
        <v>1</v>
      </c>
      <c r="P75" s="8">
        <f>O75/O$132*100</f>
        <v>0.31645569620253167</v>
      </c>
    </row>
    <row r="76" spans="1:16" ht="12" customHeight="1">
      <c r="A76" s="4" t="s">
        <v>73</v>
      </c>
      <c r="B76" s="6" t="s">
        <v>134</v>
      </c>
      <c r="C76" s="6"/>
      <c r="D76" s="6"/>
      <c r="E76" s="6"/>
      <c r="F76" s="6">
        <v>1</v>
      </c>
      <c r="G76" s="6"/>
      <c r="H76" s="6"/>
      <c r="I76" s="6"/>
      <c r="J76" s="6"/>
      <c r="K76" s="6"/>
      <c r="L76" s="6"/>
      <c r="M76" s="6"/>
      <c r="N76" s="6"/>
      <c r="O76" s="6">
        <f>SUM(C76:N76)</f>
        <v>1</v>
      </c>
      <c r="P76" s="8">
        <f>O76/O$132*100</f>
        <v>0.31645569620253167</v>
      </c>
    </row>
    <row r="77" spans="1:16" ht="12" customHeight="1">
      <c r="A77" s="4" t="s">
        <v>36</v>
      </c>
      <c r="B77" s="6" t="s">
        <v>134</v>
      </c>
      <c r="C77" s="6"/>
      <c r="D77" s="6"/>
      <c r="E77" s="6">
        <v>1</v>
      </c>
      <c r="F77" s="6"/>
      <c r="G77" s="6"/>
      <c r="H77" s="6"/>
      <c r="I77" s="6"/>
      <c r="J77" s="6"/>
      <c r="K77" s="6"/>
      <c r="L77" s="6"/>
      <c r="M77" s="6"/>
      <c r="N77" s="6"/>
      <c r="O77" s="6">
        <f>SUM(C77:N77)</f>
        <v>1</v>
      </c>
      <c r="P77" s="8">
        <f>O77/O$132*100</f>
        <v>0.31645569620253167</v>
      </c>
    </row>
    <row r="78" spans="1:16" ht="12" customHeight="1">
      <c r="A78" s="4" t="s">
        <v>75</v>
      </c>
      <c r="B78" s="6" t="s">
        <v>133</v>
      </c>
      <c r="C78" s="6"/>
      <c r="D78" s="6"/>
      <c r="E78" s="6"/>
      <c r="F78" s="6"/>
      <c r="G78" s="6"/>
      <c r="H78" s="6">
        <v>1</v>
      </c>
      <c r="I78" s="6"/>
      <c r="J78" s="6"/>
      <c r="K78" s="6"/>
      <c r="L78" s="6"/>
      <c r="M78" s="6"/>
      <c r="N78" s="6"/>
      <c r="O78" s="6">
        <f>SUM(C78:N78)</f>
        <v>1</v>
      </c>
      <c r="P78" s="8">
        <f>O78/O$132*100</f>
        <v>0.31645569620253167</v>
      </c>
    </row>
    <row r="79" spans="1:16" ht="12" customHeight="1">
      <c r="A79" s="4" t="s">
        <v>90</v>
      </c>
      <c r="B79" s="6" t="s">
        <v>134</v>
      </c>
      <c r="C79" s="6"/>
      <c r="D79" s="6"/>
      <c r="E79" s="6"/>
      <c r="F79" s="6"/>
      <c r="G79" s="6"/>
      <c r="H79" s="6"/>
      <c r="I79" s="6">
        <v>1</v>
      </c>
      <c r="J79" s="6"/>
      <c r="K79" s="6"/>
      <c r="L79" s="6"/>
      <c r="M79" s="6"/>
      <c r="N79" s="6"/>
      <c r="O79" s="6">
        <f>SUM(C79:N79)</f>
        <v>1</v>
      </c>
      <c r="P79" s="8">
        <f>O79/O$132*100</f>
        <v>0.31645569620253167</v>
      </c>
    </row>
    <row r="80" spans="1:16" ht="12" customHeight="1">
      <c r="A80" s="4" t="s">
        <v>102</v>
      </c>
      <c r="B80" s="6" t="s">
        <v>134</v>
      </c>
      <c r="C80" s="6"/>
      <c r="D80" s="6"/>
      <c r="E80" s="6"/>
      <c r="F80" s="6"/>
      <c r="G80" s="6"/>
      <c r="H80" s="6"/>
      <c r="I80" s="6"/>
      <c r="J80" s="6"/>
      <c r="K80" s="6">
        <v>1</v>
      </c>
      <c r="L80" s="6"/>
      <c r="M80" s="6"/>
      <c r="N80" s="6"/>
      <c r="O80" s="6">
        <f>SUM(C80:N80)</f>
        <v>1</v>
      </c>
      <c r="P80" s="8">
        <f>O80/O$132*100</f>
        <v>0.31645569620253167</v>
      </c>
    </row>
    <row r="81" spans="1:16" ht="12" customHeight="1">
      <c r="A81" s="4" t="s">
        <v>114</v>
      </c>
      <c r="B81" s="6" t="s">
        <v>134</v>
      </c>
      <c r="C81" s="6"/>
      <c r="D81" s="6"/>
      <c r="E81" s="6"/>
      <c r="F81" s="6"/>
      <c r="G81" s="6"/>
      <c r="H81" s="6"/>
      <c r="I81" s="6"/>
      <c r="J81" s="6"/>
      <c r="K81" s="6"/>
      <c r="L81" s="6">
        <v>1</v>
      </c>
      <c r="M81" s="6"/>
      <c r="N81" s="6"/>
      <c r="O81" s="6">
        <f>SUM(C81:N81)</f>
        <v>1</v>
      </c>
      <c r="P81" s="8">
        <f>O81/O$132*100</f>
        <v>0.31645569620253167</v>
      </c>
    </row>
    <row r="82" spans="1:16" ht="12" customHeight="1">
      <c r="A82" s="4" t="s">
        <v>71</v>
      </c>
      <c r="B82" s="6" t="s">
        <v>134</v>
      </c>
      <c r="C82" s="6"/>
      <c r="D82" s="6"/>
      <c r="E82" s="6"/>
      <c r="F82" s="6">
        <v>1</v>
      </c>
      <c r="G82" s="6"/>
      <c r="H82" s="6"/>
      <c r="I82" s="6"/>
      <c r="J82" s="6"/>
      <c r="K82" s="6"/>
      <c r="L82" s="6"/>
      <c r="M82" s="6"/>
      <c r="N82" s="6"/>
      <c r="O82" s="6">
        <f>SUM(C82:N82)</f>
        <v>1</v>
      </c>
      <c r="P82" s="8">
        <f>O82/O$132*100</f>
        <v>0.31645569620253167</v>
      </c>
    </row>
    <row r="83" spans="1:16" ht="12" customHeight="1">
      <c r="A83" s="4" t="s">
        <v>52</v>
      </c>
      <c r="B83" s="6" t="s">
        <v>134</v>
      </c>
      <c r="C83" s="6"/>
      <c r="D83" s="6"/>
      <c r="E83" s="6"/>
      <c r="F83" s="6"/>
      <c r="G83" s="6"/>
      <c r="H83" s="6">
        <v>1</v>
      </c>
      <c r="I83" s="6"/>
      <c r="J83" s="6"/>
      <c r="K83" s="6"/>
      <c r="L83" s="6"/>
      <c r="M83" s="6"/>
      <c r="N83" s="6"/>
      <c r="O83" s="6">
        <f>SUM(C83:N83)</f>
        <v>1</v>
      </c>
      <c r="P83" s="8">
        <f>O83/O$132*100</f>
        <v>0.31645569620253167</v>
      </c>
    </row>
    <row r="84" spans="1:16" ht="12" customHeight="1">
      <c r="A84" s="4" t="s">
        <v>92</v>
      </c>
      <c r="B84" s="6" t="s">
        <v>133</v>
      </c>
      <c r="C84" s="6"/>
      <c r="D84" s="6"/>
      <c r="E84" s="6"/>
      <c r="F84" s="6"/>
      <c r="G84" s="6"/>
      <c r="H84" s="6"/>
      <c r="I84" s="6"/>
      <c r="J84" s="6">
        <v>1</v>
      </c>
      <c r="K84" s="6"/>
      <c r="L84" s="6"/>
      <c r="M84" s="6"/>
      <c r="N84" s="6"/>
      <c r="O84" s="6">
        <f>SUM(C84:N84)</f>
        <v>1</v>
      </c>
      <c r="P84" s="8">
        <f>O84/O$132*100</f>
        <v>0.31645569620253167</v>
      </c>
    </row>
    <row r="85" spans="1:16" ht="12" customHeight="1">
      <c r="A85" s="4" t="s">
        <v>121</v>
      </c>
      <c r="B85" s="6" t="s">
        <v>133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>
        <v>1</v>
      </c>
      <c r="N85" s="6"/>
      <c r="O85" s="6">
        <f>SUM(C85:N85)</f>
        <v>1</v>
      </c>
      <c r="P85" s="8">
        <f>O85/O$132*100</f>
        <v>0.31645569620253167</v>
      </c>
    </row>
    <row r="86" spans="1:16" ht="12" customHeight="1">
      <c r="A86" s="4" t="s">
        <v>32</v>
      </c>
      <c r="B86" s="6" t="s">
        <v>134</v>
      </c>
      <c r="C86" s="6"/>
      <c r="D86" s="6">
        <v>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f>SUM(C86:N86)</f>
        <v>1</v>
      </c>
      <c r="P86" s="8">
        <f>O86/O$132*100</f>
        <v>0.31645569620253167</v>
      </c>
    </row>
    <row r="87" spans="1:16" ht="12" customHeight="1">
      <c r="A87" s="4" t="s">
        <v>56</v>
      </c>
      <c r="B87" s="6" t="s">
        <v>134</v>
      </c>
      <c r="C87" s="6"/>
      <c r="D87" s="6"/>
      <c r="E87" s="6"/>
      <c r="F87" s="6"/>
      <c r="G87" s="6"/>
      <c r="H87" s="6">
        <v>1</v>
      </c>
      <c r="I87" s="6"/>
      <c r="J87" s="6"/>
      <c r="K87" s="6"/>
      <c r="L87" s="6"/>
      <c r="M87" s="6"/>
      <c r="N87" s="6"/>
      <c r="O87" s="6">
        <f>SUM(C87:N87)</f>
        <v>1</v>
      </c>
      <c r="P87" s="8">
        <f>O87/O$132*100</f>
        <v>0.31645569620253167</v>
      </c>
    </row>
    <row r="88" spans="1:16" ht="12" customHeight="1">
      <c r="A88" s="4" t="s">
        <v>27</v>
      </c>
      <c r="B88" s="6" t="s">
        <v>134</v>
      </c>
      <c r="C88" s="6"/>
      <c r="D88" s="6">
        <v>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f>SUM(C88:N88)</f>
        <v>1</v>
      </c>
      <c r="P88" s="8">
        <f>O88/O$132*100</f>
        <v>0.31645569620253167</v>
      </c>
    </row>
    <row r="89" spans="1:16" ht="12" customHeight="1">
      <c r="A89" s="4" t="s">
        <v>66</v>
      </c>
      <c r="B89" s="6" t="s">
        <v>133</v>
      </c>
      <c r="C89" s="6"/>
      <c r="D89" s="6"/>
      <c r="E89" s="6"/>
      <c r="F89" s="6"/>
      <c r="G89" s="6">
        <v>1</v>
      </c>
      <c r="H89" s="6"/>
      <c r="I89" s="6"/>
      <c r="J89" s="6"/>
      <c r="K89" s="6"/>
      <c r="L89" s="6"/>
      <c r="M89" s="6"/>
      <c r="N89" s="6"/>
      <c r="O89" s="6">
        <f>SUM(C89:N89)</f>
        <v>1</v>
      </c>
      <c r="P89" s="8">
        <f>O89/O$132*100</f>
        <v>0.31645569620253167</v>
      </c>
    </row>
    <row r="90" spans="1:16" ht="12" customHeight="1">
      <c r="A90" s="4" t="s">
        <v>41</v>
      </c>
      <c r="B90" s="6" t="s">
        <v>134</v>
      </c>
      <c r="C90" s="6"/>
      <c r="D90" s="6"/>
      <c r="E90" s="6">
        <v>1</v>
      </c>
      <c r="F90" s="6"/>
      <c r="G90" s="6"/>
      <c r="H90" s="6"/>
      <c r="I90" s="6"/>
      <c r="J90" s="6"/>
      <c r="K90" s="6"/>
      <c r="L90" s="6"/>
      <c r="M90" s="6"/>
      <c r="N90" s="6"/>
      <c r="O90" s="6">
        <f>SUM(C90:N90)</f>
        <v>1</v>
      </c>
      <c r="P90" s="8">
        <f>O90/O$132*100</f>
        <v>0.31645569620253167</v>
      </c>
    </row>
    <row r="91" spans="1:16" ht="12" customHeight="1">
      <c r="A91" s="4" t="s">
        <v>61</v>
      </c>
      <c r="B91" s="6" t="s">
        <v>134</v>
      </c>
      <c r="C91" s="6"/>
      <c r="D91" s="6"/>
      <c r="E91" s="6"/>
      <c r="F91" s="6"/>
      <c r="G91" s="6">
        <v>1</v>
      </c>
      <c r="H91" s="6"/>
      <c r="I91" s="6"/>
      <c r="J91" s="6"/>
      <c r="K91" s="6"/>
      <c r="L91" s="6"/>
      <c r="M91" s="6"/>
      <c r="N91" s="6"/>
      <c r="O91" s="6">
        <f>SUM(C91:N91)</f>
        <v>1</v>
      </c>
      <c r="P91" s="8">
        <f>O91/O$132*100</f>
        <v>0.31645569620253167</v>
      </c>
    </row>
    <row r="92" spans="1:16" ht="12" customHeight="1">
      <c r="A92" s="4" t="s">
        <v>122</v>
      </c>
      <c r="B92" s="6" t="s">
        <v>133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>
        <v>1</v>
      </c>
      <c r="N92" s="6"/>
      <c r="O92" s="6">
        <f>SUM(C92:N92)</f>
        <v>1</v>
      </c>
      <c r="P92" s="8">
        <f>O92/O$132*100</f>
        <v>0.31645569620253167</v>
      </c>
    </row>
    <row r="93" spans="1:16" ht="12" customHeight="1">
      <c r="A93" s="4" t="s">
        <v>124</v>
      </c>
      <c r="B93" s="6" t="s">
        <v>133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>
        <v>1</v>
      </c>
      <c r="N93" s="6"/>
      <c r="O93" s="6">
        <f>SUM(C93:N93)</f>
        <v>1</v>
      </c>
      <c r="P93" s="8">
        <f>O93/O$132*100</f>
        <v>0.31645569620253167</v>
      </c>
    </row>
    <row r="94" spans="1:16" ht="12" customHeight="1">
      <c r="A94" s="4" t="s">
        <v>15</v>
      </c>
      <c r="B94" s="6" t="s">
        <v>134</v>
      </c>
      <c r="C94" s="6">
        <v>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f>SUM(C94:N94)</f>
        <v>1</v>
      </c>
      <c r="P94" s="8">
        <f>O94/O$132*100</f>
        <v>0.31645569620253167</v>
      </c>
    </row>
    <row r="95" spans="1:16" ht="12" customHeight="1">
      <c r="A95" s="4" t="s">
        <v>70</v>
      </c>
      <c r="B95" s="6" t="s">
        <v>134</v>
      </c>
      <c r="C95" s="6"/>
      <c r="D95" s="6"/>
      <c r="E95" s="6"/>
      <c r="F95" s="6">
        <v>1</v>
      </c>
      <c r="G95" s="6"/>
      <c r="H95" s="6"/>
      <c r="I95" s="6"/>
      <c r="J95" s="6"/>
      <c r="K95" s="6"/>
      <c r="L95" s="6"/>
      <c r="M95" s="6"/>
      <c r="N95" s="6"/>
      <c r="O95" s="6">
        <f>SUM(C95:N95)</f>
        <v>1</v>
      </c>
      <c r="P95" s="8">
        <f>O95/O$132*100</f>
        <v>0.31645569620253167</v>
      </c>
    </row>
    <row r="96" spans="1:16" ht="12" customHeight="1">
      <c r="A96" s="4" t="s">
        <v>53</v>
      </c>
      <c r="B96" s="6" t="s">
        <v>134</v>
      </c>
      <c r="C96" s="6"/>
      <c r="D96" s="6"/>
      <c r="E96" s="6"/>
      <c r="F96" s="6"/>
      <c r="G96" s="6"/>
      <c r="H96" s="6">
        <v>1</v>
      </c>
      <c r="I96" s="6"/>
      <c r="J96" s="6"/>
      <c r="K96" s="6"/>
      <c r="L96" s="6"/>
      <c r="M96" s="6"/>
      <c r="N96" s="6"/>
      <c r="O96" s="6">
        <f>SUM(C96:N96)</f>
        <v>1</v>
      </c>
      <c r="P96" s="8">
        <f>O96/O$132*100</f>
        <v>0.31645569620253167</v>
      </c>
    </row>
    <row r="97" spans="1:16" ht="12" customHeight="1">
      <c r="A97" s="4" t="s">
        <v>98</v>
      </c>
      <c r="B97" s="6" t="s">
        <v>134</v>
      </c>
      <c r="C97" s="6"/>
      <c r="D97" s="6"/>
      <c r="E97" s="6"/>
      <c r="F97" s="6"/>
      <c r="G97" s="6"/>
      <c r="H97" s="6"/>
      <c r="I97" s="6"/>
      <c r="J97" s="6">
        <v>1</v>
      </c>
      <c r="K97" s="6"/>
      <c r="L97" s="6"/>
      <c r="M97" s="6"/>
      <c r="N97" s="6"/>
      <c r="O97" s="6">
        <f>SUM(C97:N97)</f>
        <v>1</v>
      </c>
      <c r="P97" s="8">
        <f>O97/O$132*100</f>
        <v>0.31645569620253167</v>
      </c>
    </row>
    <row r="98" spans="1:16" ht="12" customHeight="1">
      <c r="A98" s="4" t="s">
        <v>91</v>
      </c>
      <c r="B98" s="6" t="s">
        <v>134</v>
      </c>
      <c r="C98" s="6"/>
      <c r="D98" s="6"/>
      <c r="E98" s="6"/>
      <c r="F98" s="6"/>
      <c r="G98" s="6"/>
      <c r="H98" s="6"/>
      <c r="I98" s="6">
        <v>1</v>
      </c>
      <c r="J98" s="6"/>
      <c r="K98" s="6"/>
      <c r="L98" s="6"/>
      <c r="M98" s="6"/>
      <c r="N98" s="6"/>
      <c r="O98" s="6">
        <f>SUM(C98:N98)</f>
        <v>1</v>
      </c>
      <c r="P98" s="8">
        <f>O98/O$132*100</f>
        <v>0.31645569620253167</v>
      </c>
    </row>
    <row r="99" spans="1:16" ht="12" customHeight="1">
      <c r="A99" s="4" t="s">
        <v>104</v>
      </c>
      <c r="B99" s="6" t="s">
        <v>134</v>
      </c>
      <c r="C99" s="6"/>
      <c r="D99" s="6"/>
      <c r="E99" s="6"/>
      <c r="F99" s="6"/>
      <c r="G99" s="6"/>
      <c r="H99" s="6"/>
      <c r="I99" s="6"/>
      <c r="J99" s="6"/>
      <c r="K99" s="6">
        <v>1</v>
      </c>
      <c r="L99" s="6"/>
      <c r="M99" s="6"/>
      <c r="N99" s="6"/>
      <c r="O99" s="6">
        <f>SUM(C99:N99)</f>
        <v>1</v>
      </c>
      <c r="P99" s="8">
        <f>O99/O$132*100</f>
        <v>0.31645569620253167</v>
      </c>
    </row>
    <row r="100" spans="1:16" ht="12" customHeight="1">
      <c r="A100" s="4" t="s">
        <v>67</v>
      </c>
      <c r="B100" s="6" t="s">
        <v>134</v>
      </c>
      <c r="C100" s="6"/>
      <c r="D100" s="6"/>
      <c r="E100" s="6"/>
      <c r="F100" s="6"/>
      <c r="G100" s="6">
        <v>1</v>
      </c>
      <c r="H100" s="6"/>
      <c r="I100" s="6"/>
      <c r="J100" s="6"/>
      <c r="K100" s="6"/>
      <c r="L100" s="6"/>
      <c r="M100" s="6"/>
      <c r="N100" s="6"/>
      <c r="O100" s="6">
        <f>SUM(C100:N100)</f>
        <v>1</v>
      </c>
      <c r="P100" s="8">
        <f>O100/O$132*100</f>
        <v>0.31645569620253167</v>
      </c>
    </row>
    <row r="101" spans="1:16" ht="12" customHeight="1">
      <c r="A101" s="4" t="s">
        <v>38</v>
      </c>
      <c r="B101" s="6" t="s">
        <v>134</v>
      </c>
      <c r="C101" s="6"/>
      <c r="D101" s="6"/>
      <c r="E101" s="6">
        <v>1</v>
      </c>
      <c r="F101" s="6"/>
      <c r="G101" s="6"/>
      <c r="H101" s="6"/>
      <c r="I101" s="6"/>
      <c r="J101" s="6"/>
      <c r="K101" s="6"/>
      <c r="L101" s="6"/>
      <c r="M101" s="6"/>
      <c r="N101" s="6"/>
      <c r="O101" s="6">
        <f>SUM(C101:N101)</f>
        <v>1</v>
      </c>
      <c r="P101" s="8">
        <f>O101/O$132*100</f>
        <v>0.31645569620253167</v>
      </c>
    </row>
    <row r="102" spans="1:16" ht="12" customHeight="1">
      <c r="A102" s="4" t="s">
        <v>111</v>
      </c>
      <c r="B102" s="6" t="s">
        <v>134</v>
      </c>
      <c r="C102" s="6"/>
      <c r="D102" s="6"/>
      <c r="E102" s="6"/>
      <c r="F102" s="6"/>
      <c r="G102" s="6"/>
      <c r="H102" s="6"/>
      <c r="I102" s="6"/>
      <c r="J102" s="6"/>
      <c r="K102" s="6"/>
      <c r="L102" s="6">
        <v>1</v>
      </c>
      <c r="M102" s="6"/>
      <c r="N102" s="6"/>
      <c r="O102" s="6">
        <f>SUM(C102:N102)</f>
        <v>1</v>
      </c>
      <c r="P102" s="8">
        <f>O102/O$132*100</f>
        <v>0.31645569620253167</v>
      </c>
    </row>
    <row r="103" spans="1:16" ht="12" customHeight="1">
      <c r="A103" s="4" t="s">
        <v>33</v>
      </c>
      <c r="B103" s="6" t="s">
        <v>134</v>
      </c>
      <c r="C103" s="6"/>
      <c r="D103" s="6">
        <v>1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>
        <f>SUM(C103:N103)</f>
        <v>1</v>
      </c>
      <c r="P103" s="8">
        <f>O103/O$132*100</f>
        <v>0.31645569620253167</v>
      </c>
    </row>
    <row r="104" spans="1:16" ht="12" customHeight="1">
      <c r="A104" s="4" t="s">
        <v>115</v>
      </c>
      <c r="B104" s="6" t="s">
        <v>134</v>
      </c>
      <c r="C104" s="6"/>
      <c r="D104" s="6"/>
      <c r="E104" s="6"/>
      <c r="F104" s="6"/>
      <c r="G104" s="6"/>
      <c r="H104" s="6"/>
      <c r="I104" s="6"/>
      <c r="J104" s="6"/>
      <c r="K104" s="6"/>
      <c r="L104" s="6">
        <v>1</v>
      </c>
      <c r="M104" s="6"/>
      <c r="N104" s="6"/>
      <c r="O104" s="6">
        <f>SUM(C104:N104)</f>
        <v>1</v>
      </c>
      <c r="P104" s="8">
        <f>O104/O$132*100</f>
        <v>0.31645569620253167</v>
      </c>
    </row>
    <row r="105" spans="1:16" ht="12" customHeight="1">
      <c r="A105" s="4" t="s">
        <v>25</v>
      </c>
      <c r="B105" s="6" t="s">
        <v>134</v>
      </c>
      <c r="C105" s="6"/>
      <c r="D105" s="6">
        <v>1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>
        <f>SUM(C105:N105)</f>
        <v>1</v>
      </c>
      <c r="P105" s="8">
        <f>O105/O$132*100</f>
        <v>0.31645569620253167</v>
      </c>
    </row>
    <row r="106" spans="1:16" ht="12" customHeight="1">
      <c r="A106" s="4" t="s">
        <v>34</v>
      </c>
      <c r="B106" s="6" t="s">
        <v>133</v>
      </c>
      <c r="C106" s="6"/>
      <c r="D106" s="6">
        <v>1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>
        <f>SUM(C106:N106)</f>
        <v>1</v>
      </c>
      <c r="P106" s="8">
        <f>O106/O$132*100</f>
        <v>0.31645569620253167</v>
      </c>
    </row>
    <row r="107" spans="1:16" ht="12" customHeight="1">
      <c r="A107" s="4" t="s">
        <v>58</v>
      </c>
      <c r="B107" s="6" t="s">
        <v>134</v>
      </c>
      <c r="C107" s="6"/>
      <c r="D107" s="6"/>
      <c r="E107" s="6"/>
      <c r="F107" s="6"/>
      <c r="G107" s="6">
        <v>1</v>
      </c>
      <c r="H107" s="6"/>
      <c r="I107" s="6"/>
      <c r="J107" s="6"/>
      <c r="K107" s="6"/>
      <c r="L107" s="6"/>
      <c r="M107" s="6"/>
      <c r="N107" s="6"/>
      <c r="O107" s="6">
        <f>SUM(C107:N107)</f>
        <v>1</v>
      </c>
      <c r="P107" s="8">
        <f>O107/O$132*100</f>
        <v>0.31645569620253167</v>
      </c>
    </row>
    <row r="108" spans="1:16" ht="12" customHeight="1">
      <c r="A108" s="4" t="s">
        <v>93</v>
      </c>
      <c r="B108" s="6" t="s">
        <v>133</v>
      </c>
      <c r="C108" s="6"/>
      <c r="D108" s="6"/>
      <c r="E108" s="6"/>
      <c r="F108" s="6"/>
      <c r="G108" s="6"/>
      <c r="H108" s="6"/>
      <c r="I108" s="6"/>
      <c r="J108" s="6">
        <v>1</v>
      </c>
      <c r="K108" s="6"/>
      <c r="L108" s="6"/>
      <c r="M108" s="6"/>
      <c r="N108" s="6"/>
      <c r="O108" s="6">
        <f>SUM(C108:N108)</f>
        <v>1</v>
      </c>
      <c r="P108" s="8">
        <f>O108/O$132*100</f>
        <v>0.31645569620253167</v>
      </c>
    </row>
    <row r="109" spans="1:16" ht="12" customHeight="1">
      <c r="A109" s="4" t="s">
        <v>119</v>
      </c>
      <c r="B109" s="6" t="s">
        <v>133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>
        <v>1</v>
      </c>
      <c r="N109" s="6"/>
      <c r="O109" s="6">
        <f>SUM(C109:N109)</f>
        <v>1</v>
      </c>
      <c r="P109" s="8">
        <f>O109/O$132*100</f>
        <v>0.31645569620253167</v>
      </c>
    </row>
    <row r="110" spans="1:16" ht="12" customHeight="1">
      <c r="A110" s="4" t="s">
        <v>107</v>
      </c>
      <c r="B110" s="6" t="s">
        <v>133</v>
      </c>
      <c r="C110" s="6"/>
      <c r="D110" s="6"/>
      <c r="E110" s="6"/>
      <c r="F110" s="6"/>
      <c r="G110" s="6"/>
      <c r="H110" s="6"/>
      <c r="I110" s="6"/>
      <c r="J110" s="6"/>
      <c r="K110" s="6"/>
      <c r="L110" s="6">
        <v>1</v>
      </c>
      <c r="M110" s="6"/>
      <c r="N110" s="6"/>
      <c r="O110" s="6">
        <f>SUM(C110:N110)</f>
        <v>1</v>
      </c>
      <c r="P110" s="8">
        <f>O110/O$132*100</f>
        <v>0.31645569620253167</v>
      </c>
    </row>
    <row r="111" spans="1:16" ht="12" customHeight="1">
      <c r="A111" s="4" t="s">
        <v>97</v>
      </c>
      <c r="B111" s="6" t="s">
        <v>133</v>
      </c>
      <c r="C111" s="6"/>
      <c r="D111" s="6"/>
      <c r="E111" s="6"/>
      <c r="F111" s="6"/>
      <c r="G111" s="6"/>
      <c r="H111" s="6"/>
      <c r="I111" s="6"/>
      <c r="J111" s="6">
        <v>1</v>
      </c>
      <c r="K111" s="6"/>
      <c r="L111" s="6"/>
      <c r="M111" s="6"/>
      <c r="N111" s="6"/>
      <c r="O111" s="6">
        <f>SUM(C111:N111)</f>
        <v>1</v>
      </c>
      <c r="P111" s="8">
        <f>O111/O$132*100</f>
        <v>0.31645569620253167</v>
      </c>
    </row>
    <row r="112" spans="1:16" ht="12" customHeight="1">
      <c r="A112" s="4" t="s">
        <v>100</v>
      </c>
      <c r="B112" s="6" t="s">
        <v>134</v>
      </c>
      <c r="C112" s="6"/>
      <c r="D112" s="6"/>
      <c r="E112" s="6"/>
      <c r="F112" s="6"/>
      <c r="G112" s="6"/>
      <c r="H112" s="6"/>
      <c r="I112" s="6"/>
      <c r="J112" s="6"/>
      <c r="K112" s="6">
        <v>1</v>
      </c>
      <c r="L112" s="6"/>
      <c r="M112" s="6"/>
      <c r="N112" s="6"/>
      <c r="O112" s="6">
        <f>SUM(C112:N112)</f>
        <v>1</v>
      </c>
      <c r="P112" s="8">
        <f>O112/O$132*100</f>
        <v>0.31645569620253167</v>
      </c>
    </row>
    <row r="113" spans="1:16" ht="12" customHeight="1">
      <c r="A113" s="4" t="s">
        <v>99</v>
      </c>
      <c r="B113" s="6" t="s">
        <v>134</v>
      </c>
      <c r="C113" s="6"/>
      <c r="D113" s="6"/>
      <c r="E113" s="6"/>
      <c r="F113" s="6"/>
      <c r="G113" s="6"/>
      <c r="H113" s="6"/>
      <c r="I113" s="6"/>
      <c r="J113" s="6"/>
      <c r="K113" s="6">
        <v>1</v>
      </c>
      <c r="L113" s="6"/>
      <c r="M113" s="6"/>
      <c r="N113" s="6"/>
      <c r="O113" s="6">
        <f>SUM(C113:N113)</f>
        <v>1</v>
      </c>
      <c r="P113" s="8">
        <f>O113/O$132*100</f>
        <v>0.31645569620253167</v>
      </c>
    </row>
    <row r="114" spans="1:16" ht="12" customHeight="1">
      <c r="A114" s="4" t="s">
        <v>29</v>
      </c>
      <c r="B114" s="6" t="s">
        <v>134</v>
      </c>
      <c r="C114" s="6"/>
      <c r="D114" s="6">
        <v>1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>
        <f>SUM(C114:N114)</f>
        <v>1</v>
      </c>
      <c r="P114" s="8">
        <f>O114/O$132*100</f>
        <v>0.31645569620253167</v>
      </c>
    </row>
    <row r="115" spans="1:16" ht="12" customHeight="1">
      <c r="A115" s="4" t="s">
        <v>28</v>
      </c>
      <c r="B115" s="6" t="s">
        <v>134</v>
      </c>
      <c r="C115" s="6"/>
      <c r="D115" s="6">
        <v>1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>
        <f>SUM(C115:N115)</f>
        <v>1</v>
      </c>
      <c r="P115" s="8">
        <f>O115/O$132*100</f>
        <v>0.31645569620253167</v>
      </c>
    </row>
    <row r="116" spans="1:16" ht="12" customHeight="1">
      <c r="A116" s="4" t="s">
        <v>125</v>
      </c>
      <c r="B116" s="6" t="s">
        <v>134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>
        <v>1</v>
      </c>
      <c r="O116" s="6">
        <f>SUM(C116:N116)</f>
        <v>1</v>
      </c>
      <c r="P116" s="8">
        <f>O116/O$132*100</f>
        <v>0.31645569620253167</v>
      </c>
    </row>
    <row r="117" spans="1:16" ht="12" customHeight="1">
      <c r="A117" s="4" t="s">
        <v>112</v>
      </c>
      <c r="B117" s="6" t="s">
        <v>134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v>1</v>
      </c>
      <c r="M117" s="6"/>
      <c r="N117" s="6"/>
      <c r="O117" s="6">
        <f>SUM(C117:N117)</f>
        <v>1</v>
      </c>
      <c r="P117" s="8">
        <f>O117/O$132*100</f>
        <v>0.31645569620253167</v>
      </c>
    </row>
    <row r="118" spans="1:16" ht="12" customHeight="1">
      <c r="A118" s="4" t="s">
        <v>55</v>
      </c>
      <c r="B118" s="6" t="s">
        <v>133</v>
      </c>
      <c r="C118" s="6"/>
      <c r="D118" s="6"/>
      <c r="E118" s="6"/>
      <c r="F118" s="6"/>
      <c r="G118" s="6"/>
      <c r="H118" s="6">
        <v>1</v>
      </c>
      <c r="I118" s="6"/>
      <c r="J118" s="6"/>
      <c r="K118" s="6"/>
      <c r="L118" s="6"/>
      <c r="M118" s="6"/>
      <c r="N118" s="6"/>
      <c r="O118" s="6">
        <f>SUM(C118:N118)</f>
        <v>1</v>
      </c>
      <c r="P118" s="8">
        <f>O118/O$132*100</f>
        <v>0.31645569620253167</v>
      </c>
    </row>
    <row r="119" spans="1:16" ht="12" customHeight="1">
      <c r="A119" s="4" t="s">
        <v>55</v>
      </c>
      <c r="B119" s="6" t="s">
        <v>134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v>1</v>
      </c>
      <c r="M119" s="6"/>
      <c r="N119" s="6"/>
      <c r="O119" s="6">
        <f>SUM(C119:N119)</f>
        <v>1</v>
      </c>
      <c r="P119" s="8">
        <f>O119/O$132*100</f>
        <v>0.31645569620253167</v>
      </c>
    </row>
    <row r="120" spans="1:16" ht="12" customHeight="1">
      <c r="A120" s="4" t="s">
        <v>13</v>
      </c>
      <c r="B120" s="6" t="s">
        <v>134</v>
      </c>
      <c r="C120" s="6">
        <v>1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>
        <f>SUM(C120:N120)</f>
        <v>1</v>
      </c>
      <c r="P120" s="8">
        <f>O120/O$132*100</f>
        <v>0.31645569620253167</v>
      </c>
    </row>
    <row r="121" spans="1:16" ht="12" customHeight="1">
      <c r="A121" s="4" t="s">
        <v>127</v>
      </c>
      <c r="B121" s="6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>
        <v>1</v>
      </c>
      <c r="O121" s="6">
        <f>SUM(C121:N121)</f>
        <v>1</v>
      </c>
      <c r="P121" s="8">
        <f>O121/O$132*100</f>
        <v>0.31645569620253167</v>
      </c>
    </row>
    <row r="122" spans="1:16" ht="12" customHeight="1">
      <c r="A122" s="4" t="s">
        <v>47</v>
      </c>
      <c r="B122" s="6" t="s">
        <v>133</v>
      </c>
      <c r="C122" s="6"/>
      <c r="D122" s="6">
        <v>1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>
        <f>SUM(C122:N122)</f>
        <v>1</v>
      </c>
      <c r="P122" s="8">
        <f>O122/O$132*100</f>
        <v>0.31645569620253167</v>
      </c>
    </row>
    <row r="123" spans="1:16" ht="12" customHeight="1">
      <c r="A123" s="4" t="s">
        <v>80</v>
      </c>
      <c r="B123" s="6" t="s">
        <v>134</v>
      </c>
      <c r="C123" s="6"/>
      <c r="D123" s="6"/>
      <c r="E123" s="6"/>
      <c r="F123" s="6">
        <v>1</v>
      </c>
      <c r="G123" s="6"/>
      <c r="H123" s="6"/>
      <c r="I123" s="6"/>
      <c r="J123" s="6"/>
      <c r="K123" s="6"/>
      <c r="L123" s="6"/>
      <c r="M123" s="6"/>
      <c r="N123" s="6"/>
      <c r="O123" s="6">
        <f>SUM(C123:N123)</f>
        <v>1</v>
      </c>
      <c r="P123" s="8">
        <f>O123/O$132*100</f>
        <v>0.31645569620253167</v>
      </c>
    </row>
    <row r="124" spans="1:16" ht="12" customHeight="1">
      <c r="A124" s="4" t="s">
        <v>59</v>
      </c>
      <c r="B124" s="6" t="s">
        <v>134</v>
      </c>
      <c r="C124" s="6"/>
      <c r="D124" s="6"/>
      <c r="E124" s="6"/>
      <c r="F124" s="6"/>
      <c r="G124" s="6">
        <v>1</v>
      </c>
      <c r="H124" s="6"/>
      <c r="I124" s="6"/>
      <c r="J124" s="6"/>
      <c r="K124" s="6"/>
      <c r="L124" s="6"/>
      <c r="M124" s="6"/>
      <c r="N124" s="6"/>
      <c r="O124" s="6">
        <f>SUM(C124:N124)</f>
        <v>1</v>
      </c>
      <c r="P124" s="8">
        <f>O124/O$132*100</f>
        <v>0.31645569620253167</v>
      </c>
    </row>
    <row r="125" spans="1:16" ht="12" customHeight="1">
      <c r="A125" s="4" t="s">
        <v>21</v>
      </c>
      <c r="B125" s="6" t="s">
        <v>134</v>
      </c>
      <c r="C125" s="6">
        <v>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>
        <f>SUM(C125:N125)</f>
        <v>1</v>
      </c>
      <c r="P125" s="8">
        <f>O125/O$132*100</f>
        <v>0.31645569620253167</v>
      </c>
    </row>
    <row r="126" spans="1:16" ht="12" customHeight="1">
      <c r="A126" s="4" t="s">
        <v>86</v>
      </c>
      <c r="B126" s="6" t="s">
        <v>134</v>
      </c>
      <c r="C126" s="6"/>
      <c r="D126" s="6"/>
      <c r="E126" s="6"/>
      <c r="F126" s="6"/>
      <c r="G126" s="6"/>
      <c r="H126" s="6"/>
      <c r="I126" s="6">
        <v>1</v>
      </c>
      <c r="J126" s="6"/>
      <c r="K126" s="6"/>
      <c r="L126" s="6"/>
      <c r="M126" s="6"/>
      <c r="N126" s="6"/>
      <c r="O126" s="6">
        <f>SUM(C126:N126)</f>
        <v>1</v>
      </c>
      <c r="P126" s="8">
        <f>O126/O$132*100</f>
        <v>0.31645569620253167</v>
      </c>
    </row>
    <row r="127" spans="1:16" ht="12" customHeight="1">
      <c r="A127" s="4" t="s">
        <v>103</v>
      </c>
      <c r="B127" s="6" t="s">
        <v>134</v>
      </c>
      <c r="C127" s="6"/>
      <c r="D127" s="6"/>
      <c r="E127" s="6"/>
      <c r="F127" s="6"/>
      <c r="G127" s="6"/>
      <c r="H127" s="6"/>
      <c r="I127" s="6"/>
      <c r="J127" s="6"/>
      <c r="K127" s="6">
        <v>1</v>
      </c>
      <c r="L127" s="6"/>
      <c r="M127" s="6"/>
      <c r="N127" s="6"/>
      <c r="O127" s="6">
        <f>SUM(C127:N127)</f>
        <v>1</v>
      </c>
      <c r="P127" s="8">
        <f>O127/O$132*100</f>
        <v>0.31645569620253167</v>
      </c>
    </row>
    <row r="128" spans="1:16" ht="12" customHeight="1">
      <c r="A128" s="4" t="s">
        <v>88</v>
      </c>
      <c r="B128" s="6" t="s">
        <v>134</v>
      </c>
      <c r="C128" s="6"/>
      <c r="D128" s="6"/>
      <c r="E128" s="6"/>
      <c r="F128" s="6"/>
      <c r="G128" s="6"/>
      <c r="H128" s="6"/>
      <c r="I128" s="6">
        <v>1</v>
      </c>
      <c r="J128" s="6"/>
      <c r="K128" s="6"/>
      <c r="L128" s="6"/>
      <c r="M128" s="6"/>
      <c r="N128" s="6"/>
      <c r="O128" s="6">
        <f>SUM(C128:N128)</f>
        <v>1</v>
      </c>
      <c r="P128" s="8">
        <f>O128/O$132*100</f>
        <v>0.31645569620253167</v>
      </c>
    </row>
    <row r="129" spans="1:17" ht="12" customHeight="1">
      <c r="A129" s="4" t="s">
        <v>101</v>
      </c>
      <c r="B129" s="6" t="s">
        <v>134</v>
      </c>
      <c r="C129" s="6"/>
      <c r="D129" s="6"/>
      <c r="E129" s="6"/>
      <c r="F129" s="6"/>
      <c r="G129" s="6"/>
      <c r="H129" s="6"/>
      <c r="I129" s="6"/>
      <c r="J129" s="6"/>
      <c r="K129" s="6">
        <v>1</v>
      </c>
      <c r="L129" s="6"/>
      <c r="M129" s="6"/>
      <c r="N129" s="6"/>
      <c r="O129" s="6">
        <f>SUM(C129:N129)</f>
        <v>1</v>
      </c>
      <c r="P129" s="8">
        <f>O129/O$132*100</f>
        <v>0.31645569620253167</v>
      </c>
    </row>
    <row r="130" spans="1:17" ht="12" customHeight="1">
      <c r="A130" s="4" t="s">
        <v>109</v>
      </c>
      <c r="B130" s="6" t="s">
        <v>133</v>
      </c>
      <c r="C130" s="6"/>
      <c r="D130" s="6"/>
      <c r="E130" s="6"/>
      <c r="F130" s="6"/>
      <c r="G130" s="6"/>
      <c r="H130" s="6"/>
      <c r="I130" s="6"/>
      <c r="J130" s="6"/>
      <c r="K130" s="6"/>
      <c r="L130" s="6">
        <v>1</v>
      </c>
      <c r="M130" s="6"/>
      <c r="N130" s="6"/>
      <c r="O130" s="6">
        <f>SUM(C130:N130)</f>
        <v>1</v>
      </c>
      <c r="P130" s="8">
        <f>O130/O$132*100</f>
        <v>0.31645569620253167</v>
      </c>
    </row>
    <row r="131" spans="1:17" ht="12" customHeight="1">
      <c r="A131" s="4" t="s">
        <v>16</v>
      </c>
      <c r="B131" s="6" t="s">
        <v>134</v>
      </c>
      <c r="C131" s="6">
        <v>1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>
        <f>SUM(C131:N131)</f>
        <v>1</v>
      </c>
      <c r="P131" s="8">
        <f>O131/O$132*100</f>
        <v>0.31645569620253167</v>
      </c>
    </row>
    <row r="132" spans="1:17">
      <c r="A132" s="2" t="s">
        <v>49</v>
      </c>
      <c r="C132" s="6">
        <f>SUM(C11:C131)</f>
        <v>31</v>
      </c>
      <c r="D132" s="6">
        <f t="shared" ref="D132:N132" si="0">SUM(D11:D131)</f>
        <v>26</v>
      </c>
      <c r="E132" s="6">
        <f t="shared" si="0"/>
        <v>28</v>
      </c>
      <c r="F132" s="6">
        <f t="shared" si="0"/>
        <v>26</v>
      </c>
      <c r="G132" s="6">
        <f t="shared" si="0"/>
        <v>27</v>
      </c>
      <c r="H132" s="6">
        <f t="shared" si="0"/>
        <v>37</v>
      </c>
      <c r="I132" s="6">
        <f t="shared" si="0"/>
        <v>21</v>
      </c>
      <c r="J132" s="6">
        <f t="shared" si="0"/>
        <v>20</v>
      </c>
      <c r="K132" s="6">
        <f t="shared" si="0"/>
        <v>19</v>
      </c>
      <c r="L132" s="6">
        <f t="shared" si="0"/>
        <v>22</v>
      </c>
      <c r="M132" s="6">
        <f t="shared" si="0"/>
        <v>37</v>
      </c>
      <c r="N132" s="6">
        <f t="shared" si="0"/>
        <v>22</v>
      </c>
      <c r="O132" s="6">
        <f>SUM(O11:O131)</f>
        <v>316</v>
      </c>
      <c r="P132" s="8">
        <f t="shared" ref="P132" si="1">O132/O$132*100</f>
        <v>100</v>
      </c>
    </row>
    <row r="134" spans="1:17">
      <c r="P134" s="7" t="s">
        <v>50</v>
      </c>
    </row>
    <row r="135" spans="1:17">
      <c r="B135" s="11" t="s">
        <v>138</v>
      </c>
      <c r="L135" s="11" t="s">
        <v>135</v>
      </c>
      <c r="M135" s="7"/>
      <c r="N135" s="7"/>
      <c r="O135" s="6">
        <v>2776</v>
      </c>
    </row>
    <row r="136" spans="1:17">
      <c r="L136" s="11" t="s">
        <v>136</v>
      </c>
      <c r="M136" s="7"/>
      <c r="N136" s="7"/>
      <c r="O136" s="6">
        <v>1213</v>
      </c>
      <c r="P136" s="8">
        <f>O136/O135*100</f>
        <v>43.695965417867434</v>
      </c>
    </row>
    <row r="137" spans="1:17">
      <c r="L137" s="11" t="s">
        <v>137</v>
      </c>
      <c r="M137" s="7"/>
      <c r="N137" s="7"/>
      <c r="O137" s="6">
        <v>1563</v>
      </c>
      <c r="P137" s="8">
        <f>O137/O135*100</f>
        <v>56.304034582132566</v>
      </c>
    </row>
    <row r="138" spans="1:17">
      <c r="B138" s="11" t="s">
        <v>139</v>
      </c>
      <c r="L138" s="11" t="s">
        <v>135</v>
      </c>
      <c r="M138" s="7"/>
      <c r="N138" s="7"/>
      <c r="O138" s="6">
        <f>O132</f>
        <v>316</v>
      </c>
      <c r="P138" s="8">
        <f>O138/O135*100</f>
        <v>11.383285302593659</v>
      </c>
    </row>
    <row r="139" spans="1:17">
      <c r="C139" s="11"/>
      <c r="L139" s="11" t="s">
        <v>136</v>
      </c>
      <c r="M139" s="7"/>
      <c r="N139" s="7"/>
      <c r="O139" s="6">
        <f>O138-O140</f>
        <v>123</v>
      </c>
      <c r="P139" s="8">
        <f>O139/O138*100</f>
        <v>38.924050632911396</v>
      </c>
      <c r="Q139" s="8">
        <f>O139/O136*100</f>
        <v>10.140148392415499</v>
      </c>
    </row>
    <row r="140" spans="1:17">
      <c r="C140" s="11"/>
      <c r="L140" s="11" t="s">
        <v>137</v>
      </c>
      <c r="M140" s="7"/>
      <c r="N140" s="7"/>
      <c r="O140" s="6">
        <v>193</v>
      </c>
      <c r="P140" s="8">
        <f>O140/O138*100</f>
        <v>61.075949367088612</v>
      </c>
      <c r="Q140" s="8">
        <f>O140/O137*100</f>
        <v>12.34804862444018</v>
      </c>
    </row>
    <row r="141" spans="1:17">
      <c r="C141" s="11"/>
    </row>
    <row r="142" spans="1:17">
      <c r="A142" s="15" t="s">
        <v>140</v>
      </c>
      <c r="B142" s="7" t="s">
        <v>141</v>
      </c>
    </row>
    <row r="143" spans="1:17">
      <c r="B143" s="7">
        <v>1</v>
      </c>
      <c r="C143" s="11" t="s">
        <v>142</v>
      </c>
    </row>
    <row r="144" spans="1:17">
      <c r="B144" s="7">
        <v>21</v>
      </c>
      <c r="C144" s="11" t="s">
        <v>143</v>
      </c>
    </row>
    <row r="145" spans="2:3">
      <c r="B145" s="7">
        <v>41</v>
      </c>
      <c r="C145" s="11" t="s">
        <v>144</v>
      </c>
    </row>
    <row r="146" spans="2:3">
      <c r="B146" s="7">
        <v>61</v>
      </c>
      <c r="C146" s="11" t="s">
        <v>145</v>
      </c>
    </row>
    <row r="147" spans="2:3">
      <c r="B147" s="7">
        <v>81</v>
      </c>
      <c r="C147" s="11" t="s">
        <v>153</v>
      </c>
    </row>
    <row r="148" spans="2:3">
      <c r="B148" s="7">
        <v>101</v>
      </c>
      <c r="C148" s="11" t="s">
        <v>146</v>
      </c>
    </row>
    <row r="149" spans="2:3">
      <c r="B149" s="7">
        <v>121</v>
      </c>
      <c r="C149" s="11" t="s">
        <v>147</v>
      </c>
    </row>
    <row r="150" spans="2:3">
      <c r="B150" s="7">
        <v>141</v>
      </c>
      <c r="C150" s="11" t="s">
        <v>148</v>
      </c>
    </row>
    <row r="151" spans="2:3">
      <c r="B151" s="7">
        <v>161</v>
      </c>
      <c r="C151" s="11" t="s">
        <v>149</v>
      </c>
    </row>
    <row r="152" spans="2:3">
      <c r="B152" s="7">
        <v>181</v>
      </c>
      <c r="C152" s="11" t="s">
        <v>150</v>
      </c>
    </row>
    <row r="153" spans="2:3">
      <c r="B153" s="7">
        <v>201</v>
      </c>
      <c r="C153" s="11" t="s">
        <v>151</v>
      </c>
    </row>
    <row r="154" spans="2:3">
      <c r="B154" s="7">
        <v>221</v>
      </c>
      <c r="C154" s="11" t="s">
        <v>152</v>
      </c>
    </row>
  </sheetData>
  <sortState ref="A11:P131">
    <sortCondition descending="1" ref="O11:O131"/>
    <sortCondition ref="A11:A13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cp:lastPrinted>2020-11-14T19:02:20Z</cp:lastPrinted>
  <dcterms:created xsi:type="dcterms:W3CDTF">2020-11-08T18:41:13Z</dcterms:created>
  <dcterms:modified xsi:type="dcterms:W3CDTF">2020-11-16T09:56:35Z</dcterms:modified>
</cp:coreProperties>
</file>